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625" firstSheet="2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7" l="1"/>
  <c r="B37" i="8" l="1"/>
  <c r="E37" i="8" l="1"/>
  <c r="D37" i="8"/>
  <c r="D18" i="8" l="1"/>
  <c r="C18" i="8"/>
  <c r="F41" i="8" l="1"/>
  <c r="E41" i="8"/>
  <c r="D41" i="8"/>
  <c r="C41" i="8"/>
  <c r="B41" i="8"/>
  <c r="F22" i="8"/>
  <c r="E22" i="8"/>
  <c r="D22" i="8"/>
  <c r="C22" i="8"/>
  <c r="B22" i="8"/>
  <c r="I88" i="7" l="1"/>
  <c r="I87" i="7" s="1"/>
  <c r="H88" i="7"/>
  <c r="H87" i="7" s="1"/>
  <c r="I91" i="7"/>
  <c r="I90" i="7" s="1"/>
  <c r="H91" i="7"/>
  <c r="H90" i="7" s="1"/>
  <c r="I85" i="7"/>
  <c r="I84" i="7" s="1"/>
  <c r="H85" i="7"/>
  <c r="H84" i="7" s="1"/>
  <c r="I81" i="7"/>
  <c r="I80" i="7" s="1"/>
  <c r="I79" i="7" s="1"/>
  <c r="H81" i="7"/>
  <c r="H80" i="7" s="1"/>
  <c r="H79" i="7" s="1"/>
  <c r="E80" i="7"/>
  <c r="E79" i="7" s="1"/>
  <c r="I77" i="7"/>
  <c r="I76" i="7" s="1"/>
  <c r="I75" i="7" s="1"/>
  <c r="H77" i="7"/>
  <c r="H76" i="7" s="1"/>
  <c r="H75" i="7" s="1"/>
  <c r="I72" i="7"/>
  <c r="I71" i="7" s="1"/>
  <c r="H72" i="7"/>
  <c r="H71" i="7" s="1"/>
  <c r="H70" i="7" s="1"/>
  <c r="I66" i="7"/>
  <c r="H66" i="7"/>
  <c r="I68" i="7"/>
  <c r="H68" i="7"/>
  <c r="I63" i="7"/>
  <c r="I62" i="7" s="1"/>
  <c r="H63" i="7"/>
  <c r="H62" i="7" s="1"/>
  <c r="I57" i="7"/>
  <c r="I59" i="7"/>
  <c r="I56" i="7" s="1"/>
  <c r="I55" i="7" s="1"/>
  <c r="H57" i="7"/>
  <c r="H59" i="7"/>
  <c r="I47" i="7"/>
  <c r="I46" i="7" s="1"/>
  <c r="I45" i="7" s="1"/>
  <c r="H47" i="7"/>
  <c r="H46" i="7" s="1"/>
  <c r="H45" i="7" s="1"/>
  <c r="I51" i="7"/>
  <c r="H51" i="7"/>
  <c r="I53" i="7"/>
  <c r="H53" i="7"/>
  <c r="I43" i="7"/>
  <c r="I42" i="7" s="1"/>
  <c r="I41" i="7" s="1"/>
  <c r="H43" i="7"/>
  <c r="H42" i="7" s="1"/>
  <c r="H41" i="7" s="1"/>
  <c r="I39" i="7"/>
  <c r="I38" i="7" s="1"/>
  <c r="I37" i="7" s="1"/>
  <c r="I36" i="7" s="1"/>
  <c r="H39" i="7"/>
  <c r="H38" i="7" s="1"/>
  <c r="H37" i="7" s="1"/>
  <c r="H36" i="7" s="1"/>
  <c r="I33" i="7"/>
  <c r="I32" i="7" s="1"/>
  <c r="I31" i="7" s="1"/>
  <c r="H33" i="7"/>
  <c r="H32" i="7" s="1"/>
  <c r="H31" i="7" s="1"/>
  <c r="I29" i="7"/>
  <c r="I28" i="7" s="1"/>
  <c r="I27" i="7" s="1"/>
  <c r="H29" i="7"/>
  <c r="H28" i="7" s="1"/>
  <c r="H27" i="7" s="1"/>
  <c r="I99" i="7"/>
  <c r="I98" i="7" s="1"/>
  <c r="I96" i="7"/>
  <c r="I95" i="7" s="1"/>
  <c r="H99" i="7"/>
  <c r="H98" i="7" s="1"/>
  <c r="H96" i="7"/>
  <c r="H95" i="7" s="1"/>
  <c r="G96" i="7"/>
  <c r="G95" i="7" s="1"/>
  <c r="G99" i="7"/>
  <c r="G98" i="7" s="1"/>
  <c r="I23" i="7"/>
  <c r="I22" i="7" s="1"/>
  <c r="H23" i="7"/>
  <c r="H22" i="7" s="1"/>
  <c r="D17" i="3"/>
  <c r="I19" i="7"/>
  <c r="I18" i="7" s="1"/>
  <c r="H19" i="7"/>
  <c r="H18" i="7" s="1"/>
  <c r="I13" i="7"/>
  <c r="I12" i="7" s="1"/>
  <c r="H13" i="7"/>
  <c r="H12" i="7" s="1"/>
  <c r="I9" i="7"/>
  <c r="I8" i="7" s="1"/>
  <c r="H9" i="7"/>
  <c r="H8" i="7" s="1"/>
  <c r="F99" i="7"/>
  <c r="F98" i="7" s="1"/>
  <c r="F91" i="7"/>
  <c r="F90" i="7" s="1"/>
  <c r="F88" i="7"/>
  <c r="F87" i="7" s="1"/>
  <c r="F81" i="7"/>
  <c r="F80" i="7" s="1"/>
  <c r="F79" i="7" s="1"/>
  <c r="F85" i="7"/>
  <c r="F84" i="7" s="1"/>
  <c r="F76" i="7"/>
  <c r="F75" i="7" s="1"/>
  <c r="F77" i="7"/>
  <c r="F72" i="7"/>
  <c r="F71" i="7" s="1"/>
  <c r="F70" i="7" s="1"/>
  <c r="F66" i="7"/>
  <c r="F68" i="7"/>
  <c r="E66" i="7"/>
  <c r="G57" i="7"/>
  <c r="F57" i="7"/>
  <c r="F56" i="7" s="1"/>
  <c r="F55" i="7" s="1"/>
  <c r="E57" i="7"/>
  <c r="E59" i="7"/>
  <c r="F59" i="7"/>
  <c r="G59" i="7"/>
  <c r="G56" i="7" s="1"/>
  <c r="F63" i="7"/>
  <c r="F62" i="7" s="1"/>
  <c r="F51" i="7"/>
  <c r="F53" i="7"/>
  <c r="F47" i="7"/>
  <c r="F46" i="7" s="1"/>
  <c r="F45" i="7" s="1"/>
  <c r="F43" i="7"/>
  <c r="F42" i="7" s="1"/>
  <c r="F41" i="7" s="1"/>
  <c r="F39" i="7"/>
  <c r="F38" i="7" s="1"/>
  <c r="F37" i="7" s="1"/>
  <c r="F33" i="7"/>
  <c r="F32" i="7" s="1"/>
  <c r="F31" i="7" s="1"/>
  <c r="F29" i="7"/>
  <c r="F23" i="7"/>
  <c r="F22" i="7" s="1"/>
  <c r="G94" i="7" l="1"/>
  <c r="I65" i="7"/>
  <c r="H94" i="7"/>
  <c r="I50" i="7"/>
  <c r="I49" i="7" s="1"/>
  <c r="H56" i="7"/>
  <c r="H55" i="7" s="1"/>
  <c r="H83" i="7"/>
  <c r="I83" i="7"/>
  <c r="F65" i="7"/>
  <c r="F61" i="7" s="1"/>
  <c r="F50" i="7"/>
  <c r="F49" i="7" s="1"/>
  <c r="H50" i="7"/>
  <c r="H49" i="7" s="1"/>
  <c r="H17" i="7"/>
  <c r="E56" i="7"/>
  <c r="E55" i="7" s="1"/>
  <c r="H65" i="7"/>
  <c r="H61" i="7" s="1"/>
  <c r="I17" i="7"/>
  <c r="I7" i="7"/>
  <c r="I6" i="7" s="1"/>
  <c r="I61" i="7"/>
  <c r="F83" i="7"/>
  <c r="I94" i="7"/>
  <c r="I70" i="7"/>
  <c r="F19" i="7"/>
  <c r="F18" i="7" s="1"/>
  <c r="F17" i="7" s="1"/>
  <c r="F96" i="7"/>
  <c r="F95" i="7" s="1"/>
  <c r="F94" i="7" s="1"/>
  <c r="F13" i="7"/>
  <c r="F12" i="7" s="1"/>
  <c r="F9" i="7"/>
  <c r="F8" i="7" s="1"/>
  <c r="E91" i="7"/>
  <c r="E90" i="7" s="1"/>
  <c r="E88" i="7"/>
  <c r="E87" i="7" s="1"/>
  <c r="G88" i="7"/>
  <c r="G87" i="7" s="1"/>
  <c r="E85" i="7"/>
  <c r="E84" i="7" s="1"/>
  <c r="E81" i="7"/>
  <c r="E77" i="7"/>
  <c r="E76" i="7" s="1"/>
  <c r="E75" i="7" s="1"/>
  <c r="E72" i="7"/>
  <c r="E71" i="7" s="1"/>
  <c r="E70" i="7" s="1"/>
  <c r="E68" i="7"/>
  <c r="E65" i="7" s="1"/>
  <c r="E63" i="7"/>
  <c r="E62" i="7" s="1"/>
  <c r="E51" i="7"/>
  <c r="E53" i="7"/>
  <c r="E47" i="7"/>
  <c r="E46" i="7" s="1"/>
  <c r="E45" i="7" s="1"/>
  <c r="E43" i="7"/>
  <c r="E42" i="7" s="1"/>
  <c r="E41" i="7" s="1"/>
  <c r="E39" i="7"/>
  <c r="E38" i="7" s="1"/>
  <c r="E37" i="7" s="1"/>
  <c r="E99" i="7"/>
  <c r="E98" i="7" s="1"/>
  <c r="E96" i="7"/>
  <c r="E95" i="7" s="1"/>
  <c r="E9" i="7"/>
  <c r="E8" i="7" s="1"/>
  <c r="G9" i="7"/>
  <c r="G8" i="7" s="1"/>
  <c r="E13" i="7"/>
  <c r="E12" i="7" s="1"/>
  <c r="G13" i="7"/>
  <c r="G12" i="7" s="1"/>
  <c r="E19" i="7"/>
  <c r="E18" i="7" s="1"/>
  <c r="G19" i="7"/>
  <c r="G18" i="7" s="1"/>
  <c r="E23" i="7"/>
  <c r="E22" i="7" s="1"/>
  <c r="G23" i="7"/>
  <c r="G22" i="7" s="1"/>
  <c r="E29" i="7"/>
  <c r="E28" i="7" s="1"/>
  <c r="E27" i="7" s="1"/>
  <c r="G29" i="7"/>
  <c r="G28" i="7" s="1"/>
  <c r="G27" i="7" s="1"/>
  <c r="E33" i="7"/>
  <c r="E32" i="7" s="1"/>
  <c r="E31" i="7" s="1"/>
  <c r="G33" i="7"/>
  <c r="G32" i="7" s="1"/>
  <c r="G31" i="7" s="1"/>
  <c r="G39" i="7"/>
  <c r="G38" i="7" s="1"/>
  <c r="G37" i="7" s="1"/>
  <c r="G36" i="7" s="1"/>
  <c r="G43" i="7"/>
  <c r="G42" i="7" s="1"/>
  <c r="G41" i="7" s="1"/>
  <c r="G47" i="7"/>
  <c r="G46" i="7" s="1"/>
  <c r="G45" i="7" s="1"/>
  <c r="G51" i="7"/>
  <c r="G53" i="7"/>
  <c r="G63" i="7"/>
  <c r="G62" i="7" s="1"/>
  <c r="G68" i="7"/>
  <c r="G65" i="7" s="1"/>
  <c r="G72" i="7"/>
  <c r="G71" i="7" s="1"/>
  <c r="G70" i="7" s="1"/>
  <c r="G77" i="7"/>
  <c r="G76" i="7" s="1"/>
  <c r="G75" i="7" s="1"/>
  <c r="G81" i="7"/>
  <c r="G80" i="7" s="1"/>
  <c r="G79" i="7" s="1"/>
  <c r="G85" i="7"/>
  <c r="G84" i="7" s="1"/>
  <c r="G91" i="7"/>
  <c r="G90" i="7" s="1"/>
  <c r="H16" i="7" l="1"/>
  <c r="I16" i="7"/>
  <c r="F36" i="7"/>
  <c r="F7" i="7"/>
  <c r="F6" i="7" s="1"/>
  <c r="E83" i="7"/>
  <c r="E50" i="7"/>
  <c r="E49" i="7" s="1"/>
  <c r="E17" i="7"/>
  <c r="E61" i="7"/>
  <c r="E94" i="7"/>
  <c r="G50" i="7"/>
  <c r="G49" i="7" s="1"/>
  <c r="G61" i="7"/>
  <c r="G17" i="7"/>
  <c r="G16" i="7" s="1"/>
  <c r="G7" i="7"/>
  <c r="G6" i="7" s="1"/>
  <c r="G83" i="7"/>
  <c r="E7" i="7"/>
  <c r="E6" i="7" s="1"/>
  <c r="F18" i="8"/>
  <c r="E18" i="8"/>
  <c r="B18" i="8"/>
  <c r="F15" i="8"/>
  <c r="E15" i="8"/>
  <c r="D15" i="8"/>
  <c r="C15" i="8"/>
  <c r="B15" i="8"/>
  <c r="F13" i="8"/>
  <c r="E13" i="8"/>
  <c r="D13" i="8"/>
  <c r="C13" i="8"/>
  <c r="B13" i="8"/>
  <c r="F11" i="8"/>
  <c r="E11" i="8"/>
  <c r="D11" i="8"/>
  <c r="C11" i="8"/>
  <c r="B11" i="8"/>
  <c r="B34" i="8"/>
  <c r="B32" i="8"/>
  <c r="B30" i="8"/>
  <c r="C37" i="8"/>
  <c r="C34" i="8"/>
  <c r="C30" i="8"/>
  <c r="C32" i="8"/>
  <c r="B29" i="8" l="1"/>
  <c r="B10" i="8"/>
  <c r="E36" i="7"/>
  <c r="C29" i="8"/>
  <c r="E10" i="8"/>
  <c r="F10" i="8"/>
  <c r="D10" i="8"/>
  <c r="C10" i="8"/>
  <c r="E16" i="7"/>
  <c r="F37" i="8"/>
  <c r="F34" i="8"/>
  <c r="E34" i="8"/>
  <c r="F32" i="8"/>
  <c r="F30" i="8"/>
  <c r="E32" i="8"/>
  <c r="E30" i="8"/>
  <c r="E29" i="8" l="1"/>
  <c r="F29" i="8"/>
  <c r="D30" i="8"/>
  <c r="D32" i="8"/>
  <c r="D34" i="8"/>
  <c r="B11" i="5"/>
  <c r="B10" i="5" s="1"/>
  <c r="F11" i="5"/>
  <c r="F10" i="5" s="1"/>
  <c r="E11" i="5"/>
  <c r="E10" i="5" s="1"/>
  <c r="D11" i="5"/>
  <c r="D10" i="5" s="1"/>
  <c r="C11" i="5"/>
  <c r="C10" i="5" s="1"/>
  <c r="D25" i="3"/>
  <c r="D31" i="3"/>
  <c r="D11" i="3"/>
  <c r="D10" i="3" s="1"/>
  <c r="H31" i="3"/>
  <c r="G31" i="3"/>
  <c r="E25" i="3"/>
  <c r="E31" i="3"/>
  <c r="F31" i="3"/>
  <c r="D29" i="8" l="1"/>
  <c r="G24" i="3"/>
  <c r="H24" i="3"/>
  <c r="F24" i="3"/>
  <c r="E24" i="3"/>
  <c r="D24" i="3"/>
  <c r="E17" i="3"/>
  <c r="E11" i="3"/>
  <c r="F11" i="3"/>
  <c r="H11" i="3"/>
  <c r="G11" i="3"/>
  <c r="H17" i="3"/>
  <c r="G17" i="3"/>
  <c r="F17" i="3"/>
  <c r="E10" i="3" l="1"/>
  <c r="F10" i="3"/>
  <c r="G10" i="3"/>
  <c r="H10" i="3"/>
  <c r="G34" i="10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J14" i="10" l="1"/>
  <c r="J22" i="10" s="1"/>
  <c r="J28" i="10" s="1"/>
  <c r="J29" i="10" s="1"/>
  <c r="I14" i="10"/>
  <c r="I22" i="10" s="1"/>
  <c r="I28" i="10" s="1"/>
  <c r="I29" i="10" s="1"/>
  <c r="H14" i="10"/>
  <c r="H22" i="10" s="1"/>
  <c r="H28" i="10" s="1"/>
  <c r="H29" i="10" s="1"/>
  <c r="G14" i="10"/>
  <c r="G22" i="10" s="1"/>
  <c r="G28" i="10" s="1"/>
  <c r="G29" i="10" s="1"/>
  <c r="F14" i="10"/>
  <c r="F28" i="7"/>
  <c r="F27" i="7" s="1"/>
  <c r="F16" i="7" s="1"/>
  <c r="G55" i="7"/>
  <c r="H7" i="7"/>
  <c r="H6" i="7" s="1"/>
</calcChain>
</file>

<file path=xl/sharedStrings.xml><?xml version="1.0" encoding="utf-8"?>
<sst xmlns="http://schemas.openxmlformats.org/spreadsheetml/2006/main" count="327" uniqueCount="157">
  <si>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</si>
  <si>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</si>
  <si>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</si>
  <si>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</si>
  <si>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</si>
  <si>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</si>
  <si>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</si>
  <si>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</si>
  <si>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</si>
  <si>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</si>
  <si>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</si>
  <si>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</si>
  <si>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</si>
  <si>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</si>
  <si>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</si>
  <si>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</si>
  <si>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</si>
  <si>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</si>
  <si>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</si>
  <si>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</si>
  <si>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</si>
  <si>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</si>
  <si>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</si>
  <si>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</si>
  <si>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</si>
  <si>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</si>
  <si>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</si>
  <si>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</si>
  <si>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</si>
  <si>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</si>
  <si>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</si>
  <si>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</si>
  <si>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</si>
  <si>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</si>
  <si>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</si>
  <si>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</si>
  <si>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</si>
  <si>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</si>
  <si>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</si>
  <si>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</si>
  <si>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</si>
  <si>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</si>
  <si>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</si>
  <si>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</si>
  <si>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</si>
  <si>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</si>
  <si>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</si>
  <si>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</si>
  <si>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</si>
  <si>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</si>
  <si>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</si>
  <si>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</si>
  <si>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</si>
  <si>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</si>
  <si>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</si>
  <si>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</si>
  <si>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</si>
  <si>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</si>
  <si>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</si>
  <si>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</si>
  <si>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</si>
  <si>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</si>
  <si>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</si>
  <si>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</si>
  <si>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</si>
  <si>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</si>
  <si>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</si>
  <si>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</si>
  <si>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</si>
  <si>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</si>
  <si>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</si>
  <si>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</si>
  <si>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upravnih i administrativnih pristojbi, pristojbi po posebnim propisima i naknada</t>
  </si>
  <si>
    <t>Prihodi od imovine</t>
  </si>
  <si>
    <t>Prihodi od prodaje proizvoda i robe te pruženih usluga, prihodi od donacija te povrati po protestiranim jamstvima</t>
  </si>
  <si>
    <t>Naknade građanima i kućanstvima na temelju osiguranja i druge naknade</t>
  </si>
  <si>
    <t>Rashodi za dodatna ulaganja na nefinancijskoj imovini</t>
  </si>
  <si>
    <t>Financijski rashodi</t>
  </si>
  <si>
    <t>Ostali rashodi</t>
  </si>
  <si>
    <t>09 Obrazovanje</t>
  </si>
  <si>
    <t>091 Predškolsko i osnovnoškolsko obrazovanje</t>
  </si>
  <si>
    <t>096 Dodatne usluge u obrazovanju</t>
  </si>
  <si>
    <t>098 Usluge u obrazovanju koje nisu drugdje svrstane</t>
  </si>
  <si>
    <r>
      <t xml:space="preserve">  </t>
    </r>
    <r>
      <rPr>
        <sz val="10"/>
        <rFont val="Arial"/>
        <family val="2"/>
      </rPr>
      <t>32 Vlastiti prihodi</t>
    </r>
  </si>
  <si>
    <t>44 Decentralizirana sredtva</t>
  </si>
  <si>
    <t>5  Pomoći</t>
  </si>
  <si>
    <t>56 Fondovi EU</t>
  </si>
  <si>
    <t>52 Ostale pomoći</t>
  </si>
  <si>
    <t>58 Ostale pomoći-proračunski korisnici</t>
  </si>
  <si>
    <t>PROGRAM 1206</t>
  </si>
  <si>
    <t>EU projekti UO za obrazovanje, kulutru i sport</t>
  </si>
  <si>
    <t>Tekući projekt T120602</t>
  </si>
  <si>
    <t>Europski socijalni fond-Projekt ZMS-pomoćnik u nastavi</t>
  </si>
  <si>
    <t>Izvor financiranja 1.1.1</t>
  </si>
  <si>
    <t>Opći prihodi i primici</t>
  </si>
  <si>
    <t>Izvor financiranja 5.6.1</t>
  </si>
  <si>
    <t xml:space="preserve"> Fondovi EU</t>
  </si>
  <si>
    <t>PROGRAM 1207</t>
  </si>
  <si>
    <t>Zakonski standardi ustanova u obrazovanju</t>
  </si>
  <si>
    <t>Aktivnost A120701</t>
  </si>
  <si>
    <t>Osiguravanje uvjeta rada za redovno poslovanje osnovne škole</t>
  </si>
  <si>
    <t>Izvor financiranja 4.4.1</t>
  </si>
  <si>
    <t xml:space="preserve"> Financijski rashodi</t>
  </si>
  <si>
    <t>Decentralizirana sredstva</t>
  </si>
  <si>
    <t>Izvor financiranja 5.8.1</t>
  </si>
  <si>
    <t xml:space="preserve"> Ostale pomoći proračunski korisnici</t>
  </si>
  <si>
    <t>Aktivnost A120702</t>
  </si>
  <si>
    <t>Investicijska ulaganja u osnovne škole</t>
  </si>
  <si>
    <t>Kapitalni projekt K120703</t>
  </si>
  <si>
    <t>Kapitalna ulaganja u osnovne škole</t>
  </si>
  <si>
    <t>PROGRAM 1208</t>
  </si>
  <si>
    <t>Program ustanova u obrazovanju iznad standarda</t>
  </si>
  <si>
    <t>Aktivnost 120801</t>
  </si>
  <si>
    <t>Poticanje demografskog razvitka</t>
  </si>
  <si>
    <t>Aktivnost A120803</t>
  </si>
  <si>
    <t>Natjecanja iz znanja učenika</t>
  </si>
  <si>
    <t>Aktivnost A120804</t>
  </si>
  <si>
    <t>Financiranje školskih projekata</t>
  </si>
  <si>
    <t>Izvor 1.1.1</t>
  </si>
  <si>
    <t>Aktivnost A120808</t>
  </si>
  <si>
    <t>Nabava udžbenika za učenike osnovnih škola</t>
  </si>
  <si>
    <t>Izvor 5.8.1</t>
  </si>
  <si>
    <t>Aktivnost A120809</t>
  </si>
  <si>
    <t>Aktivnost A120810</t>
  </si>
  <si>
    <t>Aktivnost A120811</t>
  </si>
  <si>
    <t>Ostale pomoći proračunski korisnici</t>
  </si>
  <si>
    <t>Programi školskog kurikuluma</t>
  </si>
  <si>
    <t>Aktivnost A120818</t>
  </si>
  <si>
    <t>Ostale aktivnosti osnovnih škola</t>
  </si>
  <si>
    <t>Izvor financiranja 4.3.1</t>
  </si>
  <si>
    <t>Prihodi za posebne namjene proračunski korisnici</t>
  </si>
  <si>
    <t>Izvor financiranja 6.2.1</t>
  </si>
  <si>
    <t>Donacije-proračunski korisnici</t>
  </si>
  <si>
    <t>Dodatne djelatnosti osnovnih škola</t>
  </si>
  <si>
    <t>Izvor financiranja 3.2.1</t>
  </si>
  <si>
    <t>Vlastiti prihodi- proračunski korisnici</t>
  </si>
  <si>
    <t>Organizacija prehrane u osnovnim školama</t>
  </si>
  <si>
    <t>Opskrba školskih ustanova higijenskim potrepštinama za učenice osnovnih škola</t>
  </si>
  <si>
    <t>Tekući projekt T120802</t>
  </si>
  <si>
    <t>Produženi boravak</t>
  </si>
  <si>
    <t>Rashodi podslovanja</t>
  </si>
  <si>
    <t>Izvor financiranja 5.2.1</t>
  </si>
  <si>
    <t>43 Prihodi za posebne namjene-proračunski korisnici</t>
  </si>
  <si>
    <t>6 Donacije</t>
  </si>
  <si>
    <t>62 Donacije-proračunski korisnici</t>
  </si>
  <si>
    <t>Školska shema voća i mlijeka</t>
  </si>
  <si>
    <t>Tekući projekt T120708</t>
  </si>
  <si>
    <t>Ostale pomoći</t>
  </si>
  <si>
    <t>Fondovi EU</t>
  </si>
  <si>
    <t>Aktivnost A120819</t>
  </si>
  <si>
    <t>5.8.1</t>
  </si>
  <si>
    <t xml:space="preserve">Izvor </t>
  </si>
  <si>
    <t>72 Prihodi od nef.imovine</t>
  </si>
  <si>
    <t>34,42,45</t>
  </si>
  <si>
    <t>FINANCIJSKI PLAN PRORAČUNSKOG KORISNIKA 
ZA 2024. I PROJEKCIJA ZA 2025. I 2026. GODINU</t>
  </si>
  <si>
    <t>A) SAŽETAK RAČUNA PRIHODA I RASHODA MUŠKOG UČENIČKOG DOMA DUBROVNIK</t>
  </si>
  <si>
    <t>FINANCIJSKI PLAN MUŠKOG UČENIČKOG DOMA DUBROVNIK
ZA 2024. I PROJEKCIJA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</si>
</sst>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20" fillId="2" borderId="3" xfId="0" quotePrefix="1" applyFont="1" applyFill="1" applyBorder="1" applyAlignment="1">
      <alignment horizontal="left" vertical="center"/>
    </xf>
    <xf numFmtId="0" fontId="20" fillId="2" borderId="3" xfId="0" quotePrefix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indent="1"/>
    </xf>
    <xf numFmtId="3" fontId="6" fillId="2" borderId="3" xfId="0" applyNumberFormat="1" applyFont="1" applyFill="1" applyBorder="1" applyAlignment="1">
      <alignment horizontal="right"/>
    </xf>
    <xf numFmtId="0" fontId="22" fillId="2" borderId="1" xfId="0" applyNumberFormat="1" applyFont="1" applyFill="1" applyBorder="1" applyAlignment="1" applyProtection="1">
      <alignment horizontal="left" vertical="center" wrapText="1" indent="1"/>
    </xf>
    <xf numFmtId="0" fontId="20" fillId="2" borderId="3" xfId="0" applyNumberFormat="1" applyFont="1" applyFill="1" applyBorder="1" applyAlignment="1" applyProtection="1">
      <alignment vertical="center" wrapText="1"/>
    </xf>
    <xf numFmtId="3" fontId="23" fillId="2" borderId="3" xfId="0" applyNumberFormat="1" applyFont="1" applyFill="1" applyBorder="1" applyAlignment="1">
      <alignment horizontal="right"/>
    </xf>
    <xf numFmtId="3" fontId="23" fillId="2" borderId="4" xfId="0" applyNumberFormat="1" applyFont="1" applyFill="1" applyBorder="1" applyAlignment="1">
      <alignment horizontal="right"/>
    </xf>
    <xf numFmtId="0" fontId="23" fillId="2" borderId="1" xfId="0" applyNumberFormat="1" applyFont="1" applyFill="1" applyBorder="1" applyAlignment="1" applyProtection="1">
      <alignment horizontal="left" vertical="center" wrapText="1" indent="1"/>
    </xf>
    <xf numFmtId="0" fontId="23" fillId="2" borderId="2" xfId="0" applyNumberFormat="1" applyFont="1" applyFill="1" applyBorder="1" applyAlignment="1" applyProtection="1">
      <alignment horizontal="left" vertical="center" wrapText="1" indent="1"/>
    </xf>
    <xf numFmtId="0" fontId="2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 indent="1"/>
    </xf>
    <xf numFmtId="0" fontId="23" fillId="2" borderId="2" xfId="0" applyNumberFormat="1" applyFont="1" applyFill="1" applyBorder="1" applyAlignment="1" applyProtection="1">
      <alignment horizontal="left" vertical="center" wrapText="1" indent="1"/>
    </xf>
    <xf numFmtId="0" fontId="23" fillId="2" borderId="4" xfId="0" applyNumberFormat="1" applyFont="1" applyFill="1" applyBorder="1" applyAlignment="1" applyProtection="1">
      <alignment horizontal="left" vertical="center" wrapText="1" indent="1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3" fontId="6" fillId="5" borderId="4" xfId="0" applyNumberFormat="1" applyFont="1" applyFill="1" applyBorder="1" applyAlignment="1">
      <alignment horizontal="right"/>
    </xf>
    <xf numFmtId="3" fontId="6" fillId="5" borderId="3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left" vertical="center"/>
    </xf>
    <xf numFmtId="0" fontId="9" fillId="5" borderId="3" xfId="0" applyNumberFormat="1" applyFont="1" applyFill="1" applyBorder="1" applyAlignment="1" applyProtection="1">
      <alignment horizontal="left" vertical="center"/>
    </xf>
    <xf numFmtId="0" fontId="9" fillId="5" borderId="3" xfId="0" applyNumberFormat="1" applyFont="1" applyFill="1" applyBorder="1" applyAlignment="1" applyProtection="1">
      <alignment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3" fontId="6" fillId="3" borderId="4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center" vertical="center" wrapText="1"/>
    </xf>
    <xf numFmtId="0" fontId="9" fillId="3" borderId="3" xfId="0" applyNumberFormat="1" applyFont="1" applyFill="1" applyBorder="1" applyAlignment="1" applyProtection="1">
      <alignment vertical="center" wrapText="1"/>
    </xf>
    <xf numFmtId="3" fontId="3" fillId="3" borderId="3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0" fontId="9" fillId="6" borderId="3" xfId="0" applyNumberFormat="1" applyFont="1" applyFill="1" applyBorder="1" applyAlignment="1" applyProtection="1">
      <alignment horizontal="left" vertical="center" wrapText="1"/>
    </xf>
    <xf numFmtId="3" fontId="6" fillId="6" borderId="4" xfId="0" applyNumberFormat="1" applyFont="1" applyFill="1" applyBorder="1" applyAlignment="1">
      <alignment horizontal="right"/>
    </xf>
    <xf numFmtId="3" fontId="6" fillId="6" borderId="3" xfId="0" applyNumberFormat="1" applyFont="1" applyFill="1" applyBorder="1" applyAlignment="1">
      <alignment horizontal="right"/>
    </xf>
    <xf numFmtId="0" fontId="21" fillId="5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horizontal="left" vertical="center" wrapText="1"/>
    </xf>
    <xf numFmtId="3" fontId="6" fillId="3" borderId="4" xfId="0" applyNumberFormat="1" applyFont="1" applyFill="1" applyBorder="1" applyAlignment="1">
      <alignment horizontal="right"/>
    </xf>
    <xf numFmtId="0" fontId="24" fillId="6" borderId="1" xfId="0" applyNumberFormat="1" applyFont="1" applyFill="1" applyBorder="1" applyAlignment="1" applyProtection="1">
      <alignment horizontal="left" vertical="center" indent="1"/>
    </xf>
    <xf numFmtId="0" fontId="24" fillId="6" borderId="2" xfId="0" applyNumberFormat="1" applyFont="1" applyFill="1" applyBorder="1" applyAlignment="1" applyProtection="1">
      <alignment horizontal="left" vertical="center" wrapText="1" indent="1"/>
    </xf>
    <xf numFmtId="0" fontId="24" fillId="6" borderId="4" xfId="0" applyNumberFormat="1" applyFont="1" applyFill="1" applyBorder="1" applyAlignment="1" applyProtection="1">
      <alignment horizontal="left" vertical="center" wrapText="1" indent="1"/>
    </xf>
    <xf numFmtId="0" fontId="24" fillId="6" borderId="4" xfId="0" applyNumberFormat="1" applyFont="1" applyFill="1" applyBorder="1" applyAlignment="1" applyProtection="1">
      <alignment horizontal="left" vertical="center" wrapText="1"/>
    </xf>
    <xf numFmtId="3" fontId="24" fillId="6" borderId="4" xfId="0" applyNumberFormat="1" applyFont="1" applyFill="1" applyBorder="1" applyAlignment="1">
      <alignment horizontal="right"/>
    </xf>
    <xf numFmtId="3" fontId="24" fillId="6" borderId="3" xfId="0" applyNumberFormat="1" applyFont="1" applyFill="1" applyBorder="1" applyAlignment="1">
      <alignment horizontal="right"/>
    </xf>
    <xf numFmtId="3" fontId="24" fillId="6" borderId="3" xfId="0" applyNumberFormat="1" applyFont="1" applyFill="1" applyBorder="1" applyAlignment="1" applyProtection="1">
      <alignment horizontal="right" wrapText="1"/>
    </xf>
    <xf numFmtId="3" fontId="3" fillId="3" borderId="3" xfId="0" applyNumberFormat="1" applyFont="1" applyFill="1" applyBorder="1" applyAlignment="1" applyProtection="1">
      <alignment horizontal="right" wrapText="1"/>
    </xf>
    <xf numFmtId="0" fontId="15" fillId="5" borderId="4" xfId="0" applyNumberFormat="1" applyFont="1" applyFill="1" applyBorder="1" applyAlignment="1" applyProtection="1">
      <alignment horizontal="left" vertical="center" wrapText="1"/>
    </xf>
    <xf numFmtId="3" fontId="3" fillId="5" borderId="3" xfId="0" applyNumberFormat="1" applyFont="1" applyFill="1" applyBorder="1" applyAlignment="1" applyProtection="1">
      <alignment horizontal="right" wrapText="1"/>
    </xf>
    <xf numFmtId="3" fontId="22" fillId="3" borderId="4" xfId="0" applyNumberFormat="1" applyFont="1" applyFill="1" applyBorder="1" applyAlignment="1">
      <alignment horizontal="right"/>
    </xf>
    <xf numFmtId="3" fontId="22" fillId="3" borderId="3" xfId="0" applyNumberFormat="1" applyFont="1" applyFill="1" applyBorder="1" applyAlignment="1">
      <alignment horizontal="right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3" fontId="22" fillId="7" borderId="4" xfId="0" applyNumberFormat="1" applyFont="1" applyFill="1" applyBorder="1" applyAlignment="1">
      <alignment horizontal="right"/>
    </xf>
    <xf numFmtId="3" fontId="22" fillId="7" borderId="3" xfId="0" applyNumberFormat="1" applyFont="1" applyFill="1" applyBorder="1" applyAlignment="1">
      <alignment horizontal="right"/>
    </xf>
    <xf numFmtId="3" fontId="6" fillId="7" borderId="4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>
      <alignment horizontal="right"/>
    </xf>
    <xf numFmtId="0" fontId="22" fillId="3" borderId="4" xfId="0" applyNumberFormat="1" applyFont="1" applyFill="1" applyBorder="1" applyAlignment="1" applyProtection="1">
      <alignment horizontal="left" vertical="center" wrapText="1"/>
    </xf>
    <xf numFmtId="3" fontId="6" fillId="3" borderId="3" xfId="0" applyNumberFormat="1" applyFont="1" applyFill="1" applyBorder="1" applyAlignment="1" applyProtection="1">
      <alignment horizontal="right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23" fillId="5" borderId="4" xfId="0" applyNumberFormat="1" applyFont="1" applyFill="1" applyBorder="1" applyAlignment="1" applyProtection="1">
      <alignment horizontal="left" vertical="center" wrapText="1"/>
    </xf>
    <xf numFmtId="3" fontId="22" fillId="5" borderId="3" xfId="0" applyNumberFormat="1" applyFont="1" applyFill="1" applyBorder="1" applyAlignment="1">
      <alignment horizontal="right"/>
    </xf>
    <xf numFmtId="3" fontId="22" fillId="5" borderId="3" xfId="0" applyNumberFormat="1" applyFont="1" applyFill="1" applyBorder="1" applyAlignment="1" applyProtection="1">
      <alignment horizontal="right" wrapText="1"/>
    </xf>
    <xf numFmtId="0" fontId="9" fillId="7" borderId="3" xfId="0" applyNumberFormat="1" applyFont="1" applyFill="1" applyBorder="1" applyAlignment="1" applyProtection="1">
      <alignment vertical="center" wrapText="1"/>
    </xf>
    <xf numFmtId="0" fontId="21" fillId="3" borderId="3" xfId="0" quotePrefix="1" applyFont="1" applyFill="1" applyBorder="1" applyAlignment="1">
      <alignment horizontal="left" vertical="center" wrapText="1"/>
    </xf>
    <xf numFmtId="0" fontId="21" fillId="3" borderId="3" xfId="0" applyNumberFormat="1" applyFont="1" applyFill="1" applyBorder="1" applyAlignment="1" applyProtection="1">
      <alignment vertical="center" wrapText="1"/>
    </xf>
    <xf numFmtId="0" fontId="20" fillId="5" borderId="3" xfId="0" applyNumberFormat="1" applyFont="1" applyFill="1" applyBorder="1" applyAlignment="1" applyProtection="1">
      <alignment vertical="center" wrapText="1"/>
    </xf>
    <xf numFmtId="0" fontId="21" fillId="5" borderId="3" xfId="0" applyNumberFormat="1" applyFont="1" applyFill="1" applyBorder="1" applyAlignment="1" applyProtection="1">
      <alignment vertical="center" wrapText="1"/>
    </xf>
    <xf numFmtId="0" fontId="7" fillId="5" borderId="3" xfId="0" applyNumberFormat="1" applyFont="1" applyFill="1" applyBorder="1" applyAlignment="1" applyProtection="1">
      <alignment vertical="center" wrapText="1"/>
    </xf>
    <xf numFmtId="3" fontId="22" fillId="3" borderId="3" xfId="0" applyNumberFormat="1" applyFont="1" applyFill="1" applyBorder="1" applyAlignment="1" applyProtection="1">
      <alignment horizontal="right" wrapText="1"/>
    </xf>
    <xf numFmtId="3" fontId="23" fillId="5" borderId="4" xfId="0" applyNumberFormat="1" applyFont="1" applyFill="1" applyBorder="1" applyAlignment="1">
      <alignment horizontal="right"/>
    </xf>
    <xf numFmtId="3" fontId="23" fillId="5" borderId="3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 applyProtection="1">
      <alignment horizontal="right" wrapText="1"/>
    </xf>
    <xf numFmtId="0" fontId="22" fillId="5" borderId="4" xfId="0" applyNumberFormat="1" applyFont="1" applyFill="1" applyBorder="1" applyAlignment="1" applyProtection="1">
      <alignment horizontal="left" vertical="center" wrapText="1" indent="1"/>
    </xf>
    <xf numFmtId="3" fontId="22" fillId="5" borderId="4" xfId="0" applyNumberFormat="1" applyFont="1" applyFill="1" applyBorder="1" applyAlignment="1">
      <alignment horizontal="right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 indent="1"/>
    </xf>
    <xf numFmtId="0" fontId="23" fillId="2" borderId="2" xfId="0" applyNumberFormat="1" applyFont="1" applyFill="1" applyBorder="1" applyAlignment="1" applyProtection="1">
      <alignment horizontal="left" vertical="center" wrapText="1" indent="1"/>
    </xf>
    <xf numFmtId="0" fontId="23" fillId="2" borderId="4" xfId="0" applyNumberFormat="1" applyFont="1" applyFill="1" applyBorder="1" applyAlignment="1" applyProtection="1">
      <alignment horizontal="left" vertical="center" wrapText="1" indent="1"/>
    </xf>
    <xf numFmtId="0" fontId="23" fillId="5" borderId="1" xfId="0" applyNumberFormat="1" applyFont="1" applyFill="1" applyBorder="1" applyAlignment="1" applyProtection="1">
      <alignment horizontal="left" vertical="center" wrapText="1" indent="1"/>
    </xf>
    <xf numFmtId="0" fontId="23" fillId="5" borderId="2" xfId="0" applyNumberFormat="1" applyFont="1" applyFill="1" applyBorder="1" applyAlignment="1" applyProtection="1">
      <alignment horizontal="left" vertical="center" wrapText="1" indent="1"/>
    </xf>
    <xf numFmtId="0" fontId="23" fillId="5" borderId="4" xfId="0" applyNumberFormat="1" applyFont="1" applyFill="1" applyBorder="1" applyAlignment="1" applyProtection="1">
      <alignment horizontal="left" vertical="center" wrapText="1" indent="1"/>
    </xf>
    <xf numFmtId="0" fontId="6" fillId="3" borderId="1" xfId="0" applyNumberFormat="1" applyFont="1" applyFill="1" applyBorder="1" applyAlignment="1" applyProtection="1">
      <alignment horizontal="left" vertical="center" wrapText="1" indent="1"/>
    </xf>
    <xf numFmtId="0" fontId="23" fillId="3" borderId="2" xfId="0" applyNumberFormat="1" applyFont="1" applyFill="1" applyBorder="1" applyAlignment="1" applyProtection="1">
      <alignment horizontal="left" vertical="center" wrapText="1" indent="1"/>
    </xf>
    <xf numFmtId="0" fontId="23" fillId="3" borderId="4" xfId="0" applyNumberFormat="1" applyFont="1" applyFill="1" applyBorder="1" applyAlignment="1" applyProtection="1">
      <alignment horizontal="left" vertical="center" wrapText="1" indent="1"/>
    </xf>
    <xf numFmtId="0" fontId="22" fillId="3" borderId="1" xfId="0" applyNumberFormat="1" applyFont="1" applyFill="1" applyBorder="1" applyAlignment="1" applyProtection="1">
      <alignment horizontal="left" vertical="center" wrapText="1" indent="1"/>
    </xf>
    <xf numFmtId="0" fontId="22" fillId="3" borderId="2" xfId="0" applyNumberFormat="1" applyFont="1" applyFill="1" applyBorder="1" applyAlignment="1" applyProtection="1">
      <alignment horizontal="left" vertical="center" wrapText="1" indent="1"/>
    </xf>
    <xf numFmtId="0" fontId="22" fillId="3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2" fillId="7" borderId="1" xfId="0" applyNumberFormat="1" applyFont="1" applyFill="1" applyBorder="1" applyAlignment="1" applyProtection="1">
      <alignment horizontal="left" vertical="center" wrapText="1" indent="1"/>
    </xf>
    <xf numFmtId="0" fontId="22" fillId="7" borderId="2" xfId="0" applyNumberFormat="1" applyFont="1" applyFill="1" applyBorder="1" applyAlignment="1" applyProtection="1">
      <alignment horizontal="left" vertical="center" wrapText="1" indent="1"/>
    </xf>
    <xf numFmtId="0" fontId="22" fillId="7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15" fillId="5" borderId="1" xfId="0" applyNumberFormat="1" applyFont="1" applyFill="1" applyBorder="1" applyAlignment="1" applyProtection="1">
      <alignment horizontal="left" vertical="center" wrapText="1"/>
    </xf>
    <xf numFmtId="0" fontId="15" fillId="5" borderId="2" xfId="0" applyNumberFormat="1" applyFont="1" applyFill="1" applyBorder="1" applyAlignment="1" applyProtection="1">
      <alignment horizontal="left" vertical="center" wrapText="1"/>
    </xf>
    <xf numFmtId="0" fontId="15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sqref="A1:J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49" t="s">
        <v>156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149" t="s">
        <v>18</v>
      </c>
      <c r="B3" s="149"/>
      <c r="C3" s="149"/>
      <c r="D3" s="149"/>
      <c r="E3" s="149"/>
      <c r="F3" s="149"/>
      <c r="G3" s="149"/>
      <c r="H3" s="149"/>
      <c r="I3" s="162"/>
      <c r="J3" s="162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149" t="s">
        <v>155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35</v>
      </c>
    </row>
    <row r="7" spans="1:10" ht="25.5" x14ac:dyDescent="0.25">
      <c r="A7" s="29"/>
      <c r="B7" s="30"/>
      <c r="C7" s="30"/>
      <c r="D7" s="31"/>
      <c r="E7" s="32"/>
      <c r="F7" s="3" t="s">
        <v>36</v>
      </c>
      <c r="G7" s="3" t="s">
        <v>34</v>
      </c>
      <c r="H7" s="3" t="s">
        <v>44</v>
      </c>
      <c r="I7" s="3" t="s">
        <v>45</v>
      </c>
      <c r="J7" s="3" t="s">
        <v>46</v>
      </c>
    </row>
    <row r="8" spans="1:10" x14ac:dyDescent="0.25">
      <c r="A8" s="154" t="s">
        <v>0</v>
      </c>
      <c r="B8" s="148"/>
      <c r="C8" s="148"/>
      <c r="D8" s="148"/>
      <c r="E8" s="163"/>
      <c r="F8" s="33">
        <f>F9+F10</f>
        <v>518411</v>
      </c>
      <c r="G8" s="33">
        <f t="shared" ref="G8:J8" si="0">G9+G10</f>
        <v>539624</v>
      </c>
      <c r="H8" s="33">
        <f t="shared" si="0"/>
        <v>560724</v>
      </c>
      <c r="I8" s="33">
        <f t="shared" si="0"/>
        <v>560724</v>
      </c>
      <c r="J8" s="33">
        <f t="shared" si="0"/>
        <v>560724</v>
      </c>
    </row>
    <row r="9" spans="1:10" x14ac:dyDescent="0.25">
      <c r="A9" s="164" t="s">
        <v>38</v>
      </c>
      <c r="B9" s="165"/>
      <c r="C9" s="165"/>
      <c r="D9" s="165"/>
      <c r="E9" s="161"/>
      <c r="F9" s="34">
        <v>518411</v>
      </c>
      <c r="G9" s="34">
        <v>539624</v>
      </c>
      <c r="H9" s="34">
        <v>560724</v>
      </c>
      <c r="I9" s="34">
        <v>560724</v>
      </c>
      <c r="J9" s="34">
        <v>560724</v>
      </c>
    </row>
    <row r="10" spans="1:10" x14ac:dyDescent="0.25">
      <c r="A10" s="166" t="s">
        <v>39</v>
      </c>
      <c r="B10" s="161"/>
      <c r="C10" s="161"/>
      <c r="D10" s="161"/>
      <c r="E10" s="161"/>
      <c r="F10" s="34"/>
      <c r="G10" s="34"/>
      <c r="H10" s="34"/>
      <c r="I10" s="34"/>
      <c r="J10" s="34"/>
    </row>
    <row r="11" spans="1:10" x14ac:dyDescent="0.25">
      <c r="A11" s="37" t="s">
        <v>1</v>
      </c>
      <c r="B11" s="44"/>
      <c r="C11" s="44"/>
      <c r="D11" s="44"/>
      <c r="E11" s="44"/>
      <c r="F11" s="33">
        <f>F12+F13</f>
        <v>524636.51</v>
      </c>
      <c r="G11" s="33">
        <f t="shared" ref="G11:J11" si="1">G12+G13</f>
        <v>539624</v>
      </c>
      <c r="H11" s="33">
        <f t="shared" si="1"/>
        <v>560724</v>
      </c>
      <c r="I11" s="33">
        <f t="shared" si="1"/>
        <v>560724</v>
      </c>
      <c r="J11" s="33">
        <f t="shared" si="1"/>
        <v>560724</v>
      </c>
    </row>
    <row r="12" spans="1:10" x14ac:dyDescent="0.25">
      <c r="A12" s="167" t="s">
        <v>40</v>
      </c>
      <c r="B12" s="165"/>
      <c r="C12" s="165"/>
      <c r="D12" s="165"/>
      <c r="E12" s="165"/>
      <c r="F12" s="34">
        <v>520823.51</v>
      </c>
      <c r="G12" s="34">
        <v>527413</v>
      </c>
      <c r="H12" s="34">
        <v>530527</v>
      </c>
      <c r="I12" s="34">
        <v>530527</v>
      </c>
      <c r="J12" s="45">
        <v>530527</v>
      </c>
    </row>
    <row r="13" spans="1:10" x14ac:dyDescent="0.25">
      <c r="A13" s="160" t="s">
        <v>41</v>
      </c>
      <c r="B13" s="161"/>
      <c r="C13" s="161"/>
      <c r="D13" s="161"/>
      <c r="E13" s="161"/>
      <c r="F13" s="46">
        <v>3813</v>
      </c>
      <c r="G13" s="46">
        <v>12211</v>
      </c>
      <c r="H13" s="46">
        <v>30197</v>
      </c>
      <c r="I13" s="46">
        <v>30197</v>
      </c>
      <c r="J13" s="45">
        <v>30197</v>
      </c>
    </row>
    <row r="14" spans="1:10" x14ac:dyDescent="0.25">
      <c r="A14" s="147" t="s">
        <v>64</v>
      </c>
      <c r="B14" s="148"/>
      <c r="C14" s="148"/>
      <c r="D14" s="148"/>
      <c r="E14" s="148"/>
      <c r="F14" s="33">
        <f>F8-F11</f>
        <v>-6225.5100000000093</v>
      </c>
      <c r="G14" s="33">
        <f t="shared" ref="G14:J14" si="2">G8-G11</f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149" t="s">
        <v>24</v>
      </c>
      <c r="B16" s="150"/>
      <c r="C16" s="150"/>
      <c r="D16" s="150"/>
      <c r="E16" s="150"/>
      <c r="F16" s="150"/>
      <c r="G16" s="150"/>
      <c r="H16" s="150"/>
      <c r="I16" s="150"/>
      <c r="J16" s="150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29"/>
      <c r="B18" s="30"/>
      <c r="C18" s="30"/>
      <c r="D18" s="31"/>
      <c r="E18" s="32"/>
      <c r="F18" s="3" t="s">
        <v>36</v>
      </c>
      <c r="G18" s="3" t="s">
        <v>34</v>
      </c>
      <c r="H18" s="3" t="s">
        <v>44</v>
      </c>
      <c r="I18" s="3" t="s">
        <v>45</v>
      </c>
      <c r="J18" s="3" t="s">
        <v>46</v>
      </c>
    </row>
    <row r="19" spans="1:10" x14ac:dyDescent="0.25">
      <c r="A19" s="160" t="s">
        <v>42</v>
      </c>
      <c r="B19" s="161"/>
      <c r="C19" s="161"/>
      <c r="D19" s="161"/>
      <c r="E19" s="161"/>
      <c r="F19" s="46"/>
      <c r="G19" s="46"/>
      <c r="H19" s="46"/>
      <c r="I19" s="46"/>
      <c r="J19" s="45"/>
    </row>
    <row r="20" spans="1:10" x14ac:dyDescent="0.25">
      <c r="A20" s="160" t="s">
        <v>43</v>
      </c>
      <c r="B20" s="161"/>
      <c r="C20" s="161"/>
      <c r="D20" s="161"/>
      <c r="E20" s="161"/>
      <c r="F20" s="46"/>
      <c r="G20" s="46"/>
      <c r="H20" s="46"/>
      <c r="I20" s="46"/>
      <c r="J20" s="45"/>
    </row>
    <row r="21" spans="1:10" x14ac:dyDescent="0.25">
      <c r="A21" s="147" t="s">
        <v>2</v>
      </c>
      <c r="B21" s="148"/>
      <c r="C21" s="148"/>
      <c r="D21" s="148"/>
      <c r="E21" s="148"/>
      <c r="F21" s="33">
        <f>F19-F20</f>
        <v>0</v>
      </c>
      <c r="G21" s="33">
        <f t="shared" ref="G21:J21" si="3">G19-G20</f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0" x14ac:dyDescent="0.25">
      <c r="A22" s="147" t="s">
        <v>65</v>
      </c>
      <c r="B22" s="148"/>
      <c r="C22" s="148"/>
      <c r="D22" s="148"/>
      <c r="E22" s="148"/>
      <c r="F22" s="33">
        <v>0</v>
      </c>
      <c r="G22" s="33">
        <f t="shared" ref="G22:J22" si="4">G14+G21</f>
        <v>0</v>
      </c>
      <c r="H22" s="33">
        <f t="shared" si="4"/>
        <v>0</v>
      </c>
      <c r="I22" s="33">
        <f t="shared" si="4"/>
        <v>0</v>
      </c>
      <c r="J22" s="33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149" t="s">
        <v>66</v>
      </c>
      <c r="B24" s="150"/>
      <c r="C24" s="150"/>
      <c r="D24" s="150"/>
      <c r="E24" s="150"/>
      <c r="F24" s="150"/>
      <c r="G24" s="150"/>
      <c r="H24" s="150"/>
      <c r="I24" s="150"/>
      <c r="J24" s="150"/>
    </row>
    <row r="25" spans="1:10" ht="15.75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5.5" x14ac:dyDescent="0.25">
      <c r="A26" s="29"/>
      <c r="B26" s="30"/>
      <c r="C26" s="30"/>
      <c r="D26" s="31"/>
      <c r="E26" s="32"/>
      <c r="F26" s="3" t="s">
        <v>36</v>
      </c>
      <c r="G26" s="3" t="s">
        <v>34</v>
      </c>
      <c r="H26" s="3" t="s">
        <v>44</v>
      </c>
      <c r="I26" s="3" t="s">
        <v>45</v>
      </c>
      <c r="J26" s="3" t="s">
        <v>46</v>
      </c>
    </row>
    <row r="27" spans="1:10" ht="15" customHeight="1" x14ac:dyDescent="0.25">
      <c r="A27" s="151" t="s">
        <v>67</v>
      </c>
      <c r="B27" s="152"/>
      <c r="C27" s="152"/>
      <c r="D27" s="152"/>
      <c r="E27" s="153"/>
      <c r="F27" s="47"/>
      <c r="G27" s="47">
        <v>0</v>
      </c>
      <c r="H27" s="47">
        <v>0</v>
      </c>
      <c r="I27" s="47">
        <v>0</v>
      </c>
      <c r="J27" s="48">
        <v>0</v>
      </c>
    </row>
    <row r="28" spans="1:10" ht="15" customHeight="1" x14ac:dyDescent="0.25">
      <c r="A28" s="147" t="s">
        <v>68</v>
      </c>
      <c r="B28" s="148"/>
      <c r="C28" s="148"/>
      <c r="D28" s="148"/>
      <c r="E28" s="148"/>
      <c r="F28" s="49">
        <v>830</v>
      </c>
      <c r="G28" s="49">
        <f t="shared" ref="G28:J28" si="5">G22+G27</f>
        <v>0</v>
      </c>
      <c r="H28" s="49">
        <f t="shared" si="5"/>
        <v>0</v>
      </c>
      <c r="I28" s="49">
        <f t="shared" si="5"/>
        <v>0</v>
      </c>
      <c r="J28" s="50">
        <f t="shared" si="5"/>
        <v>0</v>
      </c>
    </row>
    <row r="29" spans="1:10" ht="45" customHeight="1" x14ac:dyDescent="0.25">
      <c r="A29" s="154" t="s">
        <v>69</v>
      </c>
      <c r="B29" s="155"/>
      <c r="C29" s="155"/>
      <c r="D29" s="155"/>
      <c r="E29" s="156"/>
      <c r="F29" s="49">
        <v>830</v>
      </c>
      <c r="G29" s="49">
        <f t="shared" ref="G29:J29" si="6">G14+G21+G27-G28</f>
        <v>0</v>
      </c>
      <c r="H29" s="49">
        <f t="shared" si="6"/>
        <v>0</v>
      </c>
      <c r="I29" s="49">
        <f t="shared" si="6"/>
        <v>0</v>
      </c>
      <c r="J29" s="50">
        <f t="shared" si="6"/>
        <v>0</v>
      </c>
    </row>
    <row r="30" spans="1:10" ht="15.75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.75" x14ac:dyDescent="0.25">
      <c r="A31" s="157" t="s">
        <v>63</v>
      </c>
      <c r="B31" s="157"/>
      <c r="C31" s="157"/>
      <c r="D31" s="157"/>
      <c r="E31" s="157"/>
      <c r="F31" s="157"/>
      <c r="G31" s="157"/>
      <c r="H31" s="157"/>
      <c r="I31" s="157"/>
      <c r="J31" s="157"/>
    </row>
    <row r="32" spans="1:10" ht="18" x14ac:dyDescent="0.25">
      <c r="A32" s="53"/>
      <c r="B32" s="54"/>
      <c r="C32" s="54"/>
      <c r="D32" s="54"/>
      <c r="E32" s="54"/>
      <c r="F32" s="54"/>
      <c r="G32" s="54"/>
      <c r="H32" s="55"/>
      <c r="I32" s="55"/>
      <c r="J32" s="55"/>
    </row>
    <row r="33" spans="1:10" ht="25.5" x14ac:dyDescent="0.25">
      <c r="A33" s="56"/>
      <c r="B33" s="57"/>
      <c r="C33" s="57"/>
      <c r="D33" s="58"/>
      <c r="E33" s="59"/>
      <c r="F33" s="60" t="s">
        <v>36</v>
      </c>
      <c r="G33" s="60" t="s">
        <v>34</v>
      </c>
      <c r="H33" s="60" t="s">
        <v>44</v>
      </c>
      <c r="I33" s="60" t="s">
        <v>45</v>
      </c>
      <c r="J33" s="60" t="s">
        <v>46</v>
      </c>
    </row>
    <row r="34" spans="1:10" x14ac:dyDescent="0.25">
      <c r="A34" s="151" t="s">
        <v>67</v>
      </c>
      <c r="B34" s="152"/>
      <c r="C34" s="152"/>
      <c r="D34" s="152"/>
      <c r="E34" s="153"/>
      <c r="F34" s="47">
        <v>0</v>
      </c>
      <c r="G34" s="47">
        <f>F37</f>
        <v>0</v>
      </c>
      <c r="H34" s="47">
        <f>G37</f>
        <v>0</v>
      </c>
      <c r="I34" s="47">
        <f>H37</f>
        <v>0</v>
      </c>
      <c r="J34" s="48">
        <f>I37</f>
        <v>0</v>
      </c>
    </row>
    <row r="35" spans="1:10" ht="28.5" customHeight="1" x14ac:dyDescent="0.25">
      <c r="A35" s="151" t="s">
        <v>70</v>
      </c>
      <c r="B35" s="152"/>
      <c r="C35" s="152"/>
      <c r="D35" s="152"/>
      <c r="E35" s="153"/>
      <c r="F35" s="47">
        <v>0</v>
      </c>
      <c r="G35" s="47">
        <v>0</v>
      </c>
      <c r="H35" s="47">
        <v>0</v>
      </c>
      <c r="I35" s="47">
        <v>0</v>
      </c>
      <c r="J35" s="48">
        <v>0</v>
      </c>
    </row>
    <row r="36" spans="1:10" x14ac:dyDescent="0.25">
      <c r="A36" s="151" t="s">
        <v>71</v>
      </c>
      <c r="B36" s="158"/>
      <c r="C36" s="158"/>
      <c r="D36" s="158"/>
      <c r="E36" s="159"/>
      <c r="F36" s="47">
        <v>0</v>
      </c>
      <c r="G36" s="47">
        <v>0</v>
      </c>
      <c r="H36" s="47">
        <v>0</v>
      </c>
      <c r="I36" s="47">
        <v>0</v>
      </c>
      <c r="J36" s="48">
        <v>0</v>
      </c>
    </row>
    <row r="37" spans="1:10" ht="15" customHeight="1" x14ac:dyDescent="0.25">
      <c r="A37" s="147" t="s">
        <v>68</v>
      </c>
      <c r="B37" s="148"/>
      <c r="C37" s="148"/>
      <c r="D37" s="148"/>
      <c r="E37" s="148"/>
      <c r="F37" s="35"/>
      <c r="G37" s="35">
        <f t="shared" ref="G37:J37" si="7">G34-G35+G36</f>
        <v>0</v>
      </c>
      <c r="H37" s="35">
        <f t="shared" si="7"/>
        <v>0</v>
      </c>
      <c r="I37" s="35">
        <f t="shared" si="7"/>
        <v>0</v>
      </c>
      <c r="J37" s="61">
        <f t="shared" si="7"/>
        <v>0</v>
      </c>
    </row>
    <row r="38" spans="1:10" ht="17.25" customHeight="1" x14ac:dyDescent="0.25"/>
    <row r="39" spans="1:10" x14ac:dyDescent="0.25">
      <c r="A39" s="145" t="s">
        <v>37</v>
      </c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H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49" t="s">
        <v>156</v>
      </c>
      <c r="B1" s="149"/>
      <c r="C1" s="149"/>
      <c r="D1" s="149"/>
      <c r="E1" s="149"/>
      <c r="F1" s="149"/>
      <c r="G1" s="149"/>
      <c r="H1" s="149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49" t="s">
        <v>18</v>
      </c>
      <c r="B3" s="149"/>
      <c r="C3" s="149"/>
      <c r="D3" s="149"/>
      <c r="E3" s="149"/>
      <c r="F3" s="149"/>
      <c r="G3" s="149"/>
      <c r="H3" s="149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49" t="s">
        <v>4</v>
      </c>
      <c r="B5" s="149"/>
      <c r="C5" s="149"/>
      <c r="D5" s="149"/>
      <c r="E5" s="149"/>
      <c r="F5" s="149"/>
      <c r="G5" s="149"/>
      <c r="H5" s="149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49" t="s">
        <v>47</v>
      </c>
      <c r="B7" s="149"/>
      <c r="C7" s="149"/>
      <c r="D7" s="149"/>
      <c r="E7" s="149"/>
      <c r="F7" s="149"/>
      <c r="G7" s="149"/>
      <c r="H7" s="149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33</v>
      </c>
      <c r="E9" s="21" t="s">
        <v>34</v>
      </c>
      <c r="F9" s="21" t="s">
        <v>31</v>
      </c>
      <c r="G9" s="21" t="s">
        <v>25</v>
      </c>
      <c r="H9" s="21" t="s">
        <v>32</v>
      </c>
    </row>
    <row r="10" spans="1:8" x14ac:dyDescent="0.25">
      <c r="A10" s="92"/>
      <c r="B10" s="93"/>
      <c r="C10" s="94" t="s">
        <v>0</v>
      </c>
      <c r="D10" s="95">
        <f>SUM(D11+D17)</f>
        <v>518411</v>
      </c>
      <c r="E10" s="96">
        <f>SUM(E11+E17)</f>
        <v>539624</v>
      </c>
      <c r="F10" s="96">
        <f>SUM(F11+F17)</f>
        <v>560724</v>
      </c>
      <c r="G10" s="96">
        <f>SUM(G11+G17)</f>
        <v>560724</v>
      </c>
      <c r="H10" s="96">
        <f>SUM(H11+H17)</f>
        <v>560724</v>
      </c>
    </row>
    <row r="11" spans="1:8" ht="15.75" customHeight="1" x14ac:dyDescent="0.25">
      <c r="A11" s="86">
        <v>6</v>
      </c>
      <c r="B11" s="86"/>
      <c r="C11" s="86" t="s">
        <v>7</v>
      </c>
      <c r="D11" s="87">
        <f>SUM(D12:D16)</f>
        <v>518411</v>
      </c>
      <c r="E11" s="88">
        <f>SUM(E12:E16)</f>
        <v>539624</v>
      </c>
      <c r="F11" s="88">
        <f>SUM(G12:G16)</f>
        <v>560724</v>
      </c>
      <c r="G11" s="88">
        <f>SUM(G12:G16)</f>
        <v>560724</v>
      </c>
      <c r="H11" s="88">
        <f>SUM(H12:H16)</f>
        <v>560724</v>
      </c>
    </row>
    <row r="12" spans="1:8" ht="38.25" x14ac:dyDescent="0.25">
      <c r="A12" s="11"/>
      <c r="B12" s="16">
        <v>63</v>
      </c>
      <c r="C12" s="16" t="s">
        <v>27</v>
      </c>
      <c r="D12" s="8">
        <v>352606</v>
      </c>
      <c r="E12" s="9">
        <v>355883</v>
      </c>
      <c r="F12" s="9">
        <v>366561</v>
      </c>
      <c r="G12" s="9">
        <v>366561</v>
      </c>
      <c r="H12" s="9">
        <v>366561</v>
      </c>
    </row>
    <row r="13" spans="1:8" x14ac:dyDescent="0.25">
      <c r="A13" s="12"/>
      <c r="B13" s="62">
        <v>64</v>
      </c>
      <c r="C13" s="62" t="s">
        <v>73</v>
      </c>
      <c r="D13" s="8">
        <v>119</v>
      </c>
      <c r="E13" s="9">
        <v>480</v>
      </c>
      <c r="F13" s="9">
        <v>480</v>
      </c>
      <c r="G13" s="9">
        <v>480</v>
      </c>
      <c r="H13" s="9">
        <v>480</v>
      </c>
    </row>
    <row r="14" spans="1:8" ht="51" x14ac:dyDescent="0.25">
      <c r="A14" s="12"/>
      <c r="B14" s="62">
        <v>65</v>
      </c>
      <c r="C14" s="63" t="s">
        <v>72</v>
      </c>
      <c r="D14" s="8">
        <v>71224</v>
      </c>
      <c r="E14" s="9">
        <v>71061</v>
      </c>
      <c r="F14" s="9">
        <v>70716</v>
      </c>
      <c r="G14" s="9">
        <v>70716</v>
      </c>
      <c r="H14" s="9">
        <v>70716</v>
      </c>
    </row>
    <row r="15" spans="1:8" ht="51" x14ac:dyDescent="0.25">
      <c r="A15" s="12"/>
      <c r="B15" s="62">
        <v>66</v>
      </c>
      <c r="C15" s="63" t="s">
        <v>74</v>
      </c>
      <c r="D15" s="8"/>
      <c r="E15" s="9"/>
      <c r="F15" s="9"/>
      <c r="G15" s="9"/>
      <c r="H15" s="9"/>
    </row>
    <row r="16" spans="1:8" ht="38.25" x14ac:dyDescent="0.25">
      <c r="A16" s="12"/>
      <c r="B16" s="12">
        <v>67</v>
      </c>
      <c r="C16" s="16" t="s">
        <v>28</v>
      </c>
      <c r="D16" s="8">
        <v>94462</v>
      </c>
      <c r="E16" s="9">
        <v>112200</v>
      </c>
      <c r="F16" s="9">
        <v>122967</v>
      </c>
      <c r="G16" s="9">
        <v>122967</v>
      </c>
      <c r="H16" s="9">
        <v>122967</v>
      </c>
    </row>
    <row r="17" spans="1:8" ht="25.5" x14ac:dyDescent="0.25">
      <c r="A17" s="89">
        <v>7</v>
      </c>
      <c r="B17" s="90"/>
      <c r="C17" s="91" t="s">
        <v>8</v>
      </c>
      <c r="D17" s="87">
        <f>SUM(D18)</f>
        <v>0</v>
      </c>
      <c r="E17" s="88">
        <f>SUM(E18)</f>
        <v>0</v>
      </c>
      <c r="F17" s="88">
        <f>SUM(F18)</f>
        <v>0</v>
      </c>
      <c r="G17" s="88">
        <f>SUM(G18)</f>
        <v>0</v>
      </c>
      <c r="H17" s="88">
        <f>SUM(H18)</f>
        <v>0</v>
      </c>
    </row>
    <row r="18" spans="1:8" ht="38.25" x14ac:dyDescent="0.25">
      <c r="A18" s="16"/>
      <c r="B18" s="16">
        <v>72</v>
      </c>
      <c r="C18" s="27" t="s">
        <v>26</v>
      </c>
      <c r="D18" s="8"/>
      <c r="E18" s="9"/>
      <c r="F18" s="9"/>
      <c r="G18" s="9"/>
      <c r="H18" s="10"/>
    </row>
    <row r="21" spans="1:8" ht="15.75" x14ac:dyDescent="0.25">
      <c r="A21" s="149" t="s">
        <v>48</v>
      </c>
      <c r="B21" s="168"/>
      <c r="C21" s="168"/>
      <c r="D21" s="168"/>
      <c r="E21" s="168"/>
      <c r="F21" s="168"/>
      <c r="G21" s="168"/>
      <c r="H21" s="168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21" t="s">
        <v>5</v>
      </c>
      <c r="B23" s="20" t="s">
        <v>6</v>
      </c>
      <c r="C23" s="20" t="s">
        <v>9</v>
      </c>
      <c r="D23" s="20" t="s">
        <v>33</v>
      </c>
      <c r="E23" s="21" t="s">
        <v>34</v>
      </c>
      <c r="F23" s="21" t="s">
        <v>31</v>
      </c>
      <c r="G23" s="21" t="s">
        <v>25</v>
      </c>
      <c r="H23" s="21" t="s">
        <v>32</v>
      </c>
    </row>
    <row r="24" spans="1:8" x14ac:dyDescent="0.25">
      <c r="A24" s="92"/>
      <c r="B24" s="93"/>
      <c r="C24" s="94" t="s">
        <v>1</v>
      </c>
      <c r="D24" s="95">
        <f>SUM(D25+D31)</f>
        <v>524637</v>
      </c>
      <c r="E24" s="96">
        <f>SUM(E25+E31)</f>
        <v>539624</v>
      </c>
      <c r="F24" s="96">
        <f>SUM(F25+F31)</f>
        <v>558935</v>
      </c>
      <c r="G24" s="96">
        <f>SUM(G25+G31)</f>
        <v>558455</v>
      </c>
      <c r="H24" s="96">
        <f>SUM(H25+H31)</f>
        <v>558455</v>
      </c>
    </row>
    <row r="25" spans="1:8" ht="15.75" customHeight="1" x14ac:dyDescent="0.25">
      <c r="A25" s="86">
        <v>3</v>
      </c>
      <c r="B25" s="86"/>
      <c r="C25" s="86" t="s">
        <v>10</v>
      </c>
      <c r="D25" s="87">
        <f>SUM(D26:D30)</f>
        <v>520824</v>
      </c>
      <c r="E25" s="88">
        <f>SUM(E26:E30)</f>
        <v>527413</v>
      </c>
      <c r="F25" s="88">
        <v>510738</v>
      </c>
      <c r="G25" s="88">
        <v>510258</v>
      </c>
      <c r="H25" s="88">
        <v>510258</v>
      </c>
    </row>
    <row r="26" spans="1:8" ht="15.75" customHeight="1" x14ac:dyDescent="0.25">
      <c r="A26" s="11"/>
      <c r="B26" s="16">
        <v>31</v>
      </c>
      <c r="C26" s="16" t="s">
        <v>11</v>
      </c>
      <c r="D26" s="8">
        <v>351332</v>
      </c>
      <c r="E26" s="9">
        <v>355883</v>
      </c>
      <c r="F26" s="9">
        <v>367041</v>
      </c>
      <c r="G26" s="9">
        <v>366561</v>
      </c>
      <c r="H26" s="9">
        <v>366561</v>
      </c>
    </row>
    <row r="27" spans="1:8" x14ac:dyDescent="0.25">
      <c r="A27" s="12"/>
      <c r="B27" s="12">
        <v>32</v>
      </c>
      <c r="C27" s="12" t="s">
        <v>21</v>
      </c>
      <c r="D27" s="8">
        <v>168323</v>
      </c>
      <c r="E27" s="9">
        <v>170734</v>
      </c>
      <c r="F27" s="9">
        <v>142793</v>
      </c>
      <c r="G27" s="9">
        <v>142793</v>
      </c>
      <c r="H27" s="9">
        <v>142793</v>
      </c>
    </row>
    <row r="28" spans="1:8" x14ac:dyDescent="0.25">
      <c r="A28" s="12"/>
      <c r="B28" s="12">
        <v>34</v>
      </c>
      <c r="C28" s="12" t="s">
        <v>77</v>
      </c>
      <c r="D28" s="8">
        <v>904</v>
      </c>
      <c r="E28" s="9">
        <v>796</v>
      </c>
      <c r="F28" s="9">
        <v>804</v>
      </c>
      <c r="G28" s="9">
        <v>804</v>
      </c>
      <c r="H28" s="9">
        <v>804</v>
      </c>
    </row>
    <row r="29" spans="1:8" ht="38.25" x14ac:dyDescent="0.25">
      <c r="A29" s="12"/>
      <c r="B29" s="62">
        <v>37</v>
      </c>
      <c r="C29" s="63" t="s">
        <v>75</v>
      </c>
      <c r="D29" s="8"/>
      <c r="E29" s="9"/>
      <c r="F29" s="9"/>
      <c r="G29" s="9"/>
      <c r="H29" s="9"/>
    </row>
    <row r="30" spans="1:8" x14ac:dyDescent="0.25">
      <c r="A30" s="12"/>
      <c r="B30" s="62">
        <v>38</v>
      </c>
      <c r="C30" s="63" t="s">
        <v>78</v>
      </c>
      <c r="D30" s="8">
        <v>265</v>
      </c>
      <c r="E30" s="9">
        <v>0</v>
      </c>
      <c r="F30" s="9">
        <v>100</v>
      </c>
      <c r="G30" s="9">
        <v>100</v>
      </c>
      <c r="H30" s="9">
        <v>100</v>
      </c>
    </row>
    <row r="31" spans="1:8" ht="25.5" x14ac:dyDescent="0.25">
      <c r="A31" s="89">
        <v>4</v>
      </c>
      <c r="B31" s="90"/>
      <c r="C31" s="91" t="s">
        <v>12</v>
      </c>
      <c r="D31" s="87">
        <f>SUM(D32+D33)</f>
        <v>3813</v>
      </c>
      <c r="E31" s="88">
        <f>SUM(E32+E33)</f>
        <v>12211</v>
      </c>
      <c r="F31" s="88">
        <f>SUM(F32+F33)</f>
        <v>48197</v>
      </c>
      <c r="G31" s="88">
        <f>SUM(G32+G33)</f>
        <v>48197</v>
      </c>
      <c r="H31" s="88">
        <f>SUM(H32+H33)</f>
        <v>48197</v>
      </c>
    </row>
    <row r="32" spans="1:8" ht="38.25" x14ac:dyDescent="0.25">
      <c r="A32" s="14"/>
      <c r="B32" s="16">
        <v>42</v>
      </c>
      <c r="C32" s="27" t="s">
        <v>29</v>
      </c>
      <c r="D32" s="8">
        <v>3813</v>
      </c>
      <c r="E32" s="9">
        <v>12211</v>
      </c>
      <c r="F32" s="9">
        <v>30197</v>
      </c>
      <c r="G32" s="9">
        <v>30197</v>
      </c>
      <c r="H32" s="9">
        <v>30197</v>
      </c>
    </row>
    <row r="33" spans="1:8" ht="25.5" x14ac:dyDescent="0.25">
      <c r="A33" s="16"/>
      <c r="B33" s="16">
        <v>45</v>
      </c>
      <c r="C33" s="27" t="s">
        <v>76</v>
      </c>
      <c r="D33" s="8"/>
      <c r="E33" s="9"/>
      <c r="F33" s="9">
        <v>18000</v>
      </c>
      <c r="G33" s="9">
        <v>18000</v>
      </c>
      <c r="H33" s="10">
        <v>18000</v>
      </c>
    </row>
  </sheetData>
  <mergeCells count="5">
    <mergeCell ref="A21:H21"/>
    <mergeCell ref="A1:H1"/>
    <mergeCell ref="A3:H3"/>
    <mergeCell ref="A5:H5"/>
    <mergeCell ref="A7:H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49" t="s">
        <v>156</v>
      </c>
      <c r="B1" s="149"/>
      <c r="C1" s="149"/>
      <c r="D1" s="149"/>
      <c r="E1" s="149"/>
      <c r="F1" s="149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49" t="s">
        <v>18</v>
      </c>
      <c r="B3" s="149"/>
      <c r="C3" s="149"/>
      <c r="D3" s="149"/>
      <c r="E3" s="149"/>
      <c r="F3" s="149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149" t="s">
        <v>4</v>
      </c>
      <c r="B5" s="149"/>
      <c r="C5" s="149"/>
      <c r="D5" s="149"/>
      <c r="E5" s="149"/>
      <c r="F5" s="149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149" t="s">
        <v>49</v>
      </c>
      <c r="B7" s="149"/>
      <c r="C7" s="149"/>
      <c r="D7" s="149"/>
      <c r="E7" s="149"/>
      <c r="F7" s="149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51</v>
      </c>
      <c r="B9" s="20" t="s">
        <v>33</v>
      </c>
      <c r="C9" s="21" t="s">
        <v>34</v>
      </c>
      <c r="D9" s="21" t="s">
        <v>31</v>
      </c>
      <c r="E9" s="21" t="s">
        <v>25</v>
      </c>
      <c r="F9" s="21" t="s">
        <v>32</v>
      </c>
    </row>
    <row r="10" spans="1:6" x14ac:dyDescent="0.25">
      <c r="A10" s="105" t="s">
        <v>0</v>
      </c>
      <c r="B10" s="95">
        <f>SUM(B11+B13+B15+B18+B22)</f>
        <v>518411</v>
      </c>
      <c r="C10" s="96">
        <f>SUM(C11+C13+C15+C18+C22)</f>
        <v>539624</v>
      </c>
      <c r="D10" s="96">
        <f>SUM(D11+D13+D15+D18+D22)</f>
        <v>560724</v>
      </c>
      <c r="E10" s="96">
        <f>SUM(E11+E13+E15+E18+E22)</f>
        <v>560724</v>
      </c>
      <c r="F10" s="96">
        <f>SUM(F11+F13+F15+F18+F22)</f>
        <v>560724</v>
      </c>
    </row>
    <row r="11" spans="1:6" x14ac:dyDescent="0.25">
      <c r="A11" s="91" t="s">
        <v>53</v>
      </c>
      <c r="B11" s="87">
        <f>SUM(B12)</f>
        <v>94462</v>
      </c>
      <c r="C11" s="88">
        <f>SUM(C12)</f>
        <v>112200</v>
      </c>
      <c r="D11" s="88">
        <f>SUM(D12)</f>
        <v>122967</v>
      </c>
      <c r="E11" s="88">
        <f>SUM(E12)</f>
        <v>122967</v>
      </c>
      <c r="F11" s="88">
        <f>SUM(F12)</f>
        <v>122967</v>
      </c>
    </row>
    <row r="12" spans="1:6" x14ac:dyDescent="0.25">
      <c r="A12" s="62" t="s">
        <v>54</v>
      </c>
      <c r="B12" s="8">
        <v>94462</v>
      </c>
      <c r="C12" s="9">
        <v>112200</v>
      </c>
      <c r="D12" s="9">
        <v>122967</v>
      </c>
      <c r="E12" s="9">
        <v>122967</v>
      </c>
      <c r="F12" s="9">
        <v>122967</v>
      </c>
    </row>
    <row r="13" spans="1:6" x14ac:dyDescent="0.25">
      <c r="A13" s="91" t="s">
        <v>55</v>
      </c>
      <c r="B13" s="87">
        <f>SUM(B14)</f>
        <v>120</v>
      </c>
      <c r="C13" s="88">
        <f>SUM(C14)</f>
        <v>480</v>
      </c>
      <c r="D13" s="88">
        <f>SUM(D14)</f>
        <v>480</v>
      </c>
      <c r="E13" s="88">
        <f>SUM(E14)</f>
        <v>480</v>
      </c>
      <c r="F13" s="88">
        <f>SUM(F14)</f>
        <v>480</v>
      </c>
    </row>
    <row r="14" spans="1:6" x14ac:dyDescent="0.25">
      <c r="A14" s="26" t="s">
        <v>83</v>
      </c>
      <c r="B14" s="8">
        <v>120</v>
      </c>
      <c r="C14" s="9">
        <v>480</v>
      </c>
      <c r="D14" s="9">
        <v>480</v>
      </c>
      <c r="E14" s="9">
        <v>480</v>
      </c>
      <c r="F14" s="9">
        <v>480</v>
      </c>
    </row>
    <row r="15" spans="1:6" ht="25.5" x14ac:dyDescent="0.25">
      <c r="A15" s="86" t="s">
        <v>52</v>
      </c>
      <c r="B15" s="87">
        <f>SUM(B16+B17)</f>
        <v>71223</v>
      </c>
      <c r="C15" s="88">
        <f>SUM(C16+C17)</f>
        <v>71061</v>
      </c>
      <c r="D15" s="88">
        <f>SUM(D16+D17)</f>
        <v>70716</v>
      </c>
      <c r="E15" s="88">
        <f>SUM(E16+E17)</f>
        <v>70716</v>
      </c>
      <c r="F15" s="88">
        <f>SUM(F16+F17)</f>
        <v>70716</v>
      </c>
    </row>
    <row r="16" spans="1:6" ht="38.25" x14ac:dyDescent="0.25">
      <c r="A16" s="69" t="s">
        <v>142</v>
      </c>
      <c r="B16" s="8">
        <v>71223</v>
      </c>
      <c r="C16" s="9">
        <v>71061</v>
      </c>
      <c r="D16" s="9">
        <v>70716</v>
      </c>
      <c r="E16" s="9">
        <v>70716</v>
      </c>
      <c r="F16" s="9">
        <v>70716</v>
      </c>
    </row>
    <row r="17" spans="1:6" x14ac:dyDescent="0.25">
      <c r="A17" s="69" t="s">
        <v>84</v>
      </c>
      <c r="B17" s="8"/>
      <c r="C17" s="9"/>
      <c r="D17" s="9"/>
      <c r="E17" s="9"/>
      <c r="F17" s="9"/>
    </row>
    <row r="18" spans="1:6" x14ac:dyDescent="0.25">
      <c r="A18" s="104" t="s">
        <v>85</v>
      </c>
      <c r="B18" s="87">
        <f>SUM(B19+B20+B21)</f>
        <v>351332</v>
      </c>
      <c r="C18" s="88">
        <f>SUM(C19:C20:C21)</f>
        <v>355883</v>
      </c>
      <c r="D18" s="88">
        <f>SUM(D19:D20:D21)</f>
        <v>366561</v>
      </c>
      <c r="E18" s="88">
        <f>SUM(E19+E20+E21)</f>
        <v>366561</v>
      </c>
      <c r="F18" s="88">
        <f>SUM(F19:F21)</f>
        <v>366561</v>
      </c>
    </row>
    <row r="19" spans="1:6" x14ac:dyDescent="0.25">
      <c r="A19" s="69" t="s">
        <v>87</v>
      </c>
      <c r="B19" s="8"/>
      <c r="C19" s="9"/>
      <c r="D19" s="9"/>
      <c r="E19" s="9"/>
      <c r="F19" s="9"/>
    </row>
    <row r="20" spans="1:6" x14ac:dyDescent="0.25">
      <c r="A20" s="69" t="s">
        <v>86</v>
      </c>
      <c r="B20" s="8"/>
      <c r="C20" s="9"/>
      <c r="D20" s="9"/>
      <c r="E20" s="9"/>
      <c r="F20" s="9"/>
    </row>
    <row r="21" spans="1:6" ht="25.5" x14ac:dyDescent="0.25">
      <c r="A21" s="69" t="s">
        <v>88</v>
      </c>
      <c r="B21" s="8">
        <v>351332</v>
      </c>
      <c r="C21" s="9">
        <v>355883</v>
      </c>
      <c r="D21" s="9">
        <v>366561</v>
      </c>
      <c r="E21" s="9">
        <v>366561</v>
      </c>
      <c r="F21" s="9">
        <v>366561</v>
      </c>
    </row>
    <row r="22" spans="1:6" x14ac:dyDescent="0.25">
      <c r="A22" s="104" t="s">
        <v>143</v>
      </c>
      <c r="B22" s="87">
        <f>SUM(B23+B24)</f>
        <v>1274</v>
      </c>
      <c r="C22" s="88">
        <f>SUM(C23+C24)</f>
        <v>0</v>
      </c>
      <c r="D22" s="88">
        <f>SUM(D23+D24)</f>
        <v>0</v>
      </c>
      <c r="E22" s="88">
        <f>SUM(E23+E24)</f>
        <v>0</v>
      </c>
      <c r="F22" s="88">
        <f>SUM(F23+F24)</f>
        <v>0</v>
      </c>
    </row>
    <row r="23" spans="1:6" ht="25.5" x14ac:dyDescent="0.25">
      <c r="A23" s="69" t="s">
        <v>144</v>
      </c>
      <c r="B23" s="8">
        <v>1274</v>
      </c>
      <c r="C23" s="9"/>
      <c r="D23" s="9"/>
      <c r="E23" s="9"/>
      <c r="F23" s="9"/>
    </row>
    <row r="24" spans="1:6" x14ac:dyDescent="0.25">
      <c r="A24" s="13" t="s">
        <v>152</v>
      </c>
      <c r="B24" s="8"/>
      <c r="C24" s="9"/>
      <c r="D24" s="9"/>
      <c r="E24" s="9"/>
      <c r="F24" s="10"/>
    </row>
    <row r="26" spans="1:6" ht="15.75" customHeight="1" x14ac:dyDescent="0.25">
      <c r="A26" s="149" t="s">
        <v>50</v>
      </c>
      <c r="B26" s="149"/>
      <c r="C26" s="149"/>
      <c r="D26" s="149"/>
      <c r="E26" s="149"/>
      <c r="F26" s="149"/>
    </row>
    <row r="27" spans="1:6" ht="18" x14ac:dyDescent="0.25">
      <c r="A27" s="25"/>
      <c r="B27" s="25"/>
      <c r="C27" s="25"/>
      <c r="D27" s="25"/>
      <c r="E27" s="5"/>
      <c r="F27" s="5"/>
    </row>
    <row r="28" spans="1:6" ht="25.5" x14ac:dyDescent="0.25">
      <c r="A28" s="21" t="s">
        <v>51</v>
      </c>
      <c r="B28" s="20" t="s">
        <v>33</v>
      </c>
      <c r="C28" s="21" t="s">
        <v>34</v>
      </c>
      <c r="D28" s="21" t="s">
        <v>31</v>
      </c>
      <c r="E28" s="21" t="s">
        <v>25</v>
      </c>
      <c r="F28" s="21" t="s">
        <v>32</v>
      </c>
    </row>
    <row r="29" spans="1:6" x14ac:dyDescent="0.25">
      <c r="A29" s="105" t="s">
        <v>1</v>
      </c>
      <c r="B29" s="95">
        <f>SUM(B30+B32+B34+B37+B41)</f>
        <v>524637</v>
      </c>
      <c r="C29" s="96">
        <f>SUM(C30+C32+C34+C37+C41)</f>
        <v>539624</v>
      </c>
      <c r="D29" s="96">
        <f>SUM(D30+D32+D34+D37+D41)</f>
        <v>560724</v>
      </c>
      <c r="E29" s="96">
        <f>SUM(E30+E32+E34+E37+E41)</f>
        <v>560724</v>
      </c>
      <c r="F29" s="96">
        <f>SUM(F30+F32+F34+F37+F41)</f>
        <v>560724</v>
      </c>
    </row>
    <row r="30" spans="1:6" ht="15.75" customHeight="1" x14ac:dyDescent="0.25">
      <c r="A30" s="91" t="s">
        <v>53</v>
      </c>
      <c r="B30" s="87">
        <f>SUM(B31)</f>
        <v>94462</v>
      </c>
      <c r="C30" s="88">
        <f>SUM(C31)</f>
        <v>112200</v>
      </c>
      <c r="D30" s="88">
        <f>SUM(D31)</f>
        <v>122967</v>
      </c>
      <c r="E30" s="88">
        <f>SUM(E31)</f>
        <v>122967</v>
      </c>
      <c r="F30" s="88">
        <f>SUM(F31)</f>
        <v>122967</v>
      </c>
    </row>
    <row r="31" spans="1:6" x14ac:dyDescent="0.25">
      <c r="A31" s="62" t="s">
        <v>54</v>
      </c>
      <c r="B31" s="8">
        <v>94462</v>
      </c>
      <c r="C31" s="9">
        <v>112200</v>
      </c>
      <c r="D31" s="9">
        <v>122967</v>
      </c>
      <c r="E31" s="9">
        <v>122967</v>
      </c>
      <c r="F31" s="9">
        <v>122967</v>
      </c>
    </row>
    <row r="32" spans="1:6" x14ac:dyDescent="0.25">
      <c r="A32" s="91" t="s">
        <v>55</v>
      </c>
      <c r="B32" s="87">
        <f>SUM(B33)</f>
        <v>120</v>
      </c>
      <c r="C32" s="88">
        <f>SUM(C33)</f>
        <v>480</v>
      </c>
      <c r="D32" s="88">
        <f>SUM(D33)</f>
        <v>480</v>
      </c>
      <c r="E32" s="88">
        <f>SUM(E33)</f>
        <v>480</v>
      </c>
      <c r="F32" s="88">
        <f>SUM(F33)</f>
        <v>480</v>
      </c>
    </row>
    <row r="33" spans="1:6" x14ac:dyDescent="0.25">
      <c r="A33" s="26" t="s">
        <v>83</v>
      </c>
      <c r="B33" s="8">
        <v>120</v>
      </c>
      <c r="C33" s="9">
        <v>480</v>
      </c>
      <c r="D33" s="9">
        <v>480</v>
      </c>
      <c r="E33" s="9">
        <v>480</v>
      </c>
      <c r="F33" s="9">
        <v>480</v>
      </c>
    </row>
    <row r="34" spans="1:6" ht="25.5" x14ac:dyDescent="0.25">
      <c r="A34" s="86" t="s">
        <v>52</v>
      </c>
      <c r="B34" s="87">
        <f>SUM(B35+B36)</f>
        <v>77449</v>
      </c>
      <c r="C34" s="88">
        <f>SUM(C35+C36)</f>
        <v>71061</v>
      </c>
      <c r="D34" s="88">
        <f>SUM(D35+D36)</f>
        <v>70716</v>
      </c>
      <c r="E34" s="88">
        <f>SUM(E35+E36)</f>
        <v>70716</v>
      </c>
      <c r="F34" s="88">
        <f>SUM(F35+F36)</f>
        <v>70716</v>
      </c>
    </row>
    <row r="35" spans="1:6" ht="38.25" x14ac:dyDescent="0.25">
      <c r="A35" s="69" t="s">
        <v>142</v>
      </c>
      <c r="B35" s="8">
        <v>77449</v>
      </c>
      <c r="C35" s="9">
        <v>71061</v>
      </c>
      <c r="D35" s="9">
        <v>70716</v>
      </c>
      <c r="E35" s="9">
        <v>70716</v>
      </c>
      <c r="F35" s="9">
        <v>70716</v>
      </c>
    </row>
    <row r="36" spans="1:6" x14ac:dyDescent="0.25">
      <c r="A36" s="69" t="s">
        <v>84</v>
      </c>
      <c r="B36" s="8"/>
      <c r="C36" s="9"/>
      <c r="D36" s="9"/>
      <c r="E36" s="9"/>
      <c r="F36" s="9"/>
    </row>
    <row r="37" spans="1:6" x14ac:dyDescent="0.25">
      <c r="A37" s="104" t="s">
        <v>85</v>
      </c>
      <c r="B37" s="87">
        <f>SUM(B38:B39:B40)</f>
        <v>351332</v>
      </c>
      <c r="C37" s="88">
        <f>SUM(C38:C40)</f>
        <v>355883</v>
      </c>
      <c r="D37" s="88">
        <f>SUM(D38:D39:D40)</f>
        <v>366561</v>
      </c>
      <c r="E37" s="88">
        <f>SUM(E38:E40)</f>
        <v>366561</v>
      </c>
      <c r="F37" s="88">
        <f>SUM(F38:F40)</f>
        <v>366561</v>
      </c>
    </row>
    <row r="38" spans="1:6" x14ac:dyDescent="0.25">
      <c r="A38" s="69" t="s">
        <v>87</v>
      </c>
      <c r="B38" s="8"/>
      <c r="C38" s="9"/>
      <c r="D38" s="9"/>
      <c r="E38" s="9"/>
      <c r="F38" s="9"/>
    </row>
    <row r="39" spans="1:6" x14ac:dyDescent="0.25">
      <c r="A39" s="69" t="s">
        <v>86</v>
      </c>
      <c r="B39" s="8"/>
      <c r="C39" s="9"/>
      <c r="D39" s="9"/>
      <c r="E39" s="9"/>
      <c r="F39" s="9"/>
    </row>
    <row r="40" spans="1:6" ht="25.5" x14ac:dyDescent="0.25">
      <c r="A40" s="69" t="s">
        <v>88</v>
      </c>
      <c r="B40" s="8">
        <v>351332</v>
      </c>
      <c r="C40" s="71">
        <v>355883</v>
      </c>
      <c r="D40" s="9">
        <v>366561</v>
      </c>
      <c r="E40" s="9">
        <v>366561</v>
      </c>
      <c r="F40" s="9">
        <v>366561</v>
      </c>
    </row>
    <row r="41" spans="1:6" x14ac:dyDescent="0.25">
      <c r="A41" s="104" t="s">
        <v>143</v>
      </c>
      <c r="B41" s="87">
        <f>SUM(B42+B43)</f>
        <v>1274</v>
      </c>
      <c r="C41" s="88">
        <f>SUM(C42+C43)</f>
        <v>0</v>
      </c>
      <c r="D41" s="88">
        <f>SUM(D42+D43)</f>
        <v>0</v>
      </c>
      <c r="E41" s="88">
        <f>SUM(E42+E43)</f>
        <v>0</v>
      </c>
      <c r="F41" s="88">
        <f>SUM(F42+F43)</f>
        <v>0</v>
      </c>
    </row>
    <row r="42" spans="1:6" ht="25.5" x14ac:dyDescent="0.25">
      <c r="A42" s="69" t="s">
        <v>144</v>
      </c>
      <c r="B42" s="8">
        <v>1274</v>
      </c>
      <c r="C42" s="9"/>
      <c r="D42" s="9"/>
      <c r="E42" s="9"/>
      <c r="F42" s="9"/>
    </row>
    <row r="43" spans="1:6" x14ac:dyDescent="0.25">
      <c r="A43" s="13" t="s">
        <v>152</v>
      </c>
      <c r="B43" s="8"/>
      <c r="C43" s="9"/>
      <c r="D43" s="9"/>
      <c r="E43" s="9"/>
      <c r="F43" s="10"/>
    </row>
  </sheetData>
  <mergeCells count="5">
    <mergeCell ref="A1:F1"/>
    <mergeCell ref="A3:F3"/>
    <mergeCell ref="A5:F5"/>
    <mergeCell ref="A7:F7"/>
    <mergeCell ref="A26:F2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F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49" t="s">
        <v>156</v>
      </c>
      <c r="B1" s="149"/>
      <c r="C1" s="149"/>
      <c r="D1" s="149"/>
      <c r="E1" s="149"/>
      <c r="F1" s="149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49" t="s">
        <v>18</v>
      </c>
      <c r="B3" s="149"/>
      <c r="C3" s="149"/>
      <c r="D3" s="149"/>
      <c r="E3" s="162"/>
      <c r="F3" s="162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49" t="s">
        <v>4</v>
      </c>
      <c r="B5" s="150"/>
      <c r="C5" s="150"/>
      <c r="D5" s="150"/>
      <c r="E5" s="150"/>
      <c r="F5" s="150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49" t="s">
        <v>13</v>
      </c>
      <c r="B7" s="168"/>
      <c r="C7" s="168"/>
      <c r="D7" s="168"/>
      <c r="E7" s="168"/>
      <c r="F7" s="168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51</v>
      </c>
      <c r="B9" s="20" t="s">
        <v>33</v>
      </c>
      <c r="C9" s="21" t="s">
        <v>34</v>
      </c>
      <c r="D9" s="21" t="s">
        <v>31</v>
      </c>
      <c r="E9" s="21" t="s">
        <v>25</v>
      </c>
      <c r="F9" s="21" t="s">
        <v>32</v>
      </c>
    </row>
    <row r="10" spans="1:6" ht="15.75" customHeight="1" x14ac:dyDescent="0.25">
      <c r="A10" s="106" t="s">
        <v>14</v>
      </c>
      <c r="B10" s="107">
        <f>SUM(B11)</f>
        <v>524637</v>
      </c>
      <c r="C10" s="33">
        <f>SUM(C11)</f>
        <v>539624</v>
      </c>
      <c r="D10" s="33">
        <f>SUM(D11)</f>
        <v>560724</v>
      </c>
      <c r="E10" s="33">
        <f>SUM(E11)</f>
        <v>560724</v>
      </c>
      <c r="F10" s="33">
        <f>SUM(F11)</f>
        <v>560724</v>
      </c>
    </row>
    <row r="11" spans="1:6" ht="15.75" customHeight="1" x14ac:dyDescent="0.25">
      <c r="A11" s="101" t="s">
        <v>79</v>
      </c>
      <c r="B11" s="102">
        <f>SUM(B12:B14)</f>
        <v>524637</v>
      </c>
      <c r="C11" s="103">
        <f>SUM(C12:C14)</f>
        <v>539624</v>
      </c>
      <c r="D11" s="103">
        <f>SUM(D12:D14)</f>
        <v>560724</v>
      </c>
      <c r="E11" s="103">
        <f>SUM(E12:E14)</f>
        <v>560724</v>
      </c>
      <c r="F11" s="103">
        <f>SUM(F12:F14)</f>
        <v>560724</v>
      </c>
    </row>
    <row r="12" spans="1:6" ht="25.5" x14ac:dyDescent="0.25">
      <c r="A12" s="18" t="s">
        <v>80</v>
      </c>
      <c r="B12" s="8"/>
      <c r="C12" s="9"/>
      <c r="D12" s="9"/>
      <c r="E12" s="9"/>
      <c r="F12" s="9"/>
    </row>
    <row r="13" spans="1:6" x14ac:dyDescent="0.25">
      <c r="A13" s="17" t="s">
        <v>81</v>
      </c>
      <c r="B13" s="8">
        <v>524637</v>
      </c>
      <c r="C13" s="9">
        <v>539624</v>
      </c>
      <c r="D13" s="9">
        <v>560724</v>
      </c>
      <c r="E13" s="9">
        <v>560724</v>
      </c>
      <c r="F13" s="9">
        <v>560724</v>
      </c>
    </row>
    <row r="14" spans="1:6" ht="25.5" x14ac:dyDescent="0.25">
      <c r="A14" s="68" t="s">
        <v>82</v>
      </c>
      <c r="B14" s="8"/>
      <c r="C14" s="9"/>
      <c r="D14" s="9"/>
      <c r="E14" s="9"/>
      <c r="F14" s="9"/>
    </row>
    <row r="15" spans="1:6" x14ac:dyDescent="0.25">
      <c r="A15" s="11"/>
      <c r="B15" s="8"/>
      <c r="C15" s="9"/>
      <c r="D15" s="9"/>
      <c r="E15" s="9"/>
      <c r="F15" s="10"/>
    </row>
    <row r="16" spans="1:6" x14ac:dyDescent="0.25">
      <c r="A16" s="19"/>
      <c r="B16" s="8"/>
      <c r="C16" s="9"/>
      <c r="D16" s="9"/>
      <c r="E16" s="9"/>
      <c r="F16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O14" sqref="O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49" t="s">
        <v>156</v>
      </c>
      <c r="B1" s="149"/>
      <c r="C1" s="149"/>
      <c r="D1" s="149"/>
      <c r="E1" s="149"/>
      <c r="F1" s="149"/>
      <c r="G1" s="149"/>
      <c r="H1" s="149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49" t="s">
        <v>18</v>
      </c>
      <c r="B3" s="149"/>
      <c r="C3" s="149"/>
      <c r="D3" s="149"/>
      <c r="E3" s="149"/>
      <c r="F3" s="149"/>
      <c r="G3" s="149"/>
      <c r="H3" s="149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49" t="s">
        <v>57</v>
      </c>
      <c r="B5" s="149"/>
      <c r="C5" s="149"/>
      <c r="D5" s="149"/>
      <c r="E5" s="149"/>
      <c r="F5" s="149"/>
      <c r="G5" s="149"/>
      <c r="H5" s="149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30</v>
      </c>
      <c r="D7" s="20" t="s">
        <v>33</v>
      </c>
      <c r="E7" s="21" t="s">
        <v>34</v>
      </c>
      <c r="F7" s="21" t="s">
        <v>31</v>
      </c>
      <c r="G7" s="21" t="s">
        <v>25</v>
      </c>
      <c r="H7" s="21" t="s">
        <v>32</v>
      </c>
    </row>
    <row r="8" spans="1:8" x14ac:dyDescent="0.25">
      <c r="A8" s="39"/>
      <c r="B8" s="40"/>
      <c r="C8" s="38" t="s">
        <v>59</v>
      </c>
      <c r="D8" s="40"/>
      <c r="E8" s="39"/>
      <c r="F8" s="39"/>
      <c r="G8" s="39"/>
      <c r="H8" s="39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 x14ac:dyDescent="0.25">
      <c r="A11" s="11"/>
      <c r="B11" s="16"/>
      <c r="C11" s="41"/>
      <c r="D11" s="8"/>
      <c r="E11" s="9"/>
      <c r="F11" s="9"/>
      <c r="G11" s="9"/>
      <c r="H11" s="9"/>
    </row>
    <row r="12" spans="1:8" x14ac:dyDescent="0.25">
      <c r="A12" s="11"/>
      <c r="B12" s="16"/>
      <c r="C12" s="38" t="s">
        <v>62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16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I11" sqref="I1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49" t="s">
        <v>156</v>
      </c>
      <c r="B1" s="149"/>
      <c r="C1" s="149"/>
      <c r="D1" s="149"/>
      <c r="E1" s="149"/>
      <c r="F1" s="149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49" t="s">
        <v>18</v>
      </c>
      <c r="B3" s="149"/>
      <c r="C3" s="149"/>
      <c r="D3" s="149"/>
      <c r="E3" s="149"/>
      <c r="F3" s="149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149" t="s">
        <v>58</v>
      </c>
      <c r="B5" s="149"/>
      <c r="C5" s="149"/>
      <c r="D5" s="149"/>
      <c r="E5" s="149"/>
      <c r="F5" s="149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51</v>
      </c>
      <c r="B7" s="20" t="s">
        <v>33</v>
      </c>
      <c r="C7" s="21" t="s">
        <v>34</v>
      </c>
      <c r="D7" s="21" t="s">
        <v>31</v>
      </c>
      <c r="E7" s="21" t="s">
        <v>25</v>
      </c>
      <c r="F7" s="21" t="s">
        <v>32</v>
      </c>
    </row>
    <row r="8" spans="1:6" x14ac:dyDescent="0.25">
      <c r="A8" s="11" t="s">
        <v>59</v>
      </c>
      <c r="B8" s="8"/>
      <c r="C8" s="9"/>
      <c r="D8" s="9"/>
      <c r="E8" s="9"/>
      <c r="F8" s="9"/>
    </row>
    <row r="9" spans="1:6" ht="25.5" x14ac:dyDescent="0.25">
      <c r="A9" s="11" t="s">
        <v>60</v>
      </c>
      <c r="B9" s="8"/>
      <c r="C9" s="9"/>
      <c r="D9" s="9"/>
      <c r="E9" s="9"/>
      <c r="F9" s="9"/>
    </row>
    <row r="10" spans="1:6" ht="25.5" x14ac:dyDescent="0.25">
      <c r="A10" s="18" t="s">
        <v>61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62</v>
      </c>
      <c r="B12" s="8"/>
      <c r="C12" s="9"/>
      <c r="D12" s="9"/>
      <c r="E12" s="9"/>
      <c r="F12" s="9"/>
    </row>
    <row r="13" spans="1:6" x14ac:dyDescent="0.25">
      <c r="A13" s="26" t="s">
        <v>53</v>
      </c>
      <c r="B13" s="8"/>
      <c r="C13" s="9"/>
      <c r="D13" s="9"/>
      <c r="E13" s="9"/>
      <c r="F13" s="9"/>
    </row>
    <row r="14" spans="1:6" x14ac:dyDescent="0.25">
      <c r="A14" s="13" t="s">
        <v>54</v>
      </c>
      <c r="B14" s="8">
        <v>94462</v>
      </c>
      <c r="C14" s="9">
        <v>71061</v>
      </c>
      <c r="D14" s="9">
        <v>70716</v>
      </c>
      <c r="E14" s="9">
        <v>70716</v>
      </c>
      <c r="F14" s="10">
        <v>70716</v>
      </c>
    </row>
    <row r="15" spans="1:6" x14ac:dyDescent="0.25">
      <c r="A15" s="26" t="s">
        <v>55</v>
      </c>
      <c r="B15" s="8"/>
      <c r="C15" s="9"/>
      <c r="D15" s="9"/>
      <c r="E15" s="9"/>
      <c r="F15" s="10"/>
    </row>
    <row r="16" spans="1:6" x14ac:dyDescent="0.25">
      <c r="A16" s="13" t="s">
        <v>56</v>
      </c>
      <c r="B16" s="8">
        <v>120</v>
      </c>
      <c r="C16" s="9">
        <v>480</v>
      </c>
      <c r="D16" s="9">
        <v>480</v>
      </c>
      <c r="E16" s="9">
        <v>480</v>
      </c>
      <c r="F16" s="10">
        <v>480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26" workbookViewId="0">
      <selection activeCell="A52" sqref="A52:C5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49" t="s">
        <v>154</v>
      </c>
      <c r="B1" s="149"/>
      <c r="C1" s="149"/>
      <c r="D1" s="149"/>
      <c r="E1" s="149"/>
      <c r="F1" s="149"/>
      <c r="G1" s="149"/>
      <c r="H1" s="149"/>
      <c r="I1" s="149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149" t="s">
        <v>17</v>
      </c>
      <c r="B3" s="149"/>
      <c r="C3" s="149"/>
      <c r="D3" s="149"/>
      <c r="E3" s="149"/>
      <c r="F3" s="149"/>
      <c r="G3" s="149"/>
      <c r="H3" s="149"/>
      <c r="I3" s="149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96" t="s">
        <v>19</v>
      </c>
      <c r="B5" s="197"/>
      <c r="C5" s="198"/>
      <c r="D5" s="20" t="s">
        <v>20</v>
      </c>
      <c r="E5" s="20" t="s">
        <v>33</v>
      </c>
      <c r="F5" s="21" t="s">
        <v>34</v>
      </c>
      <c r="G5" s="21" t="s">
        <v>31</v>
      </c>
      <c r="H5" s="21" t="s">
        <v>25</v>
      </c>
      <c r="I5" s="21" t="s">
        <v>32</v>
      </c>
    </row>
    <row r="6" spans="1:9" ht="26.45" customHeight="1" x14ac:dyDescent="0.25">
      <c r="A6" s="190" t="s">
        <v>89</v>
      </c>
      <c r="B6" s="191"/>
      <c r="C6" s="192"/>
      <c r="D6" s="120" t="s">
        <v>90</v>
      </c>
      <c r="E6" s="121">
        <f>SUM(E7)</f>
        <v>0</v>
      </c>
      <c r="F6" s="122">
        <f>SUM(F7)</f>
        <v>0</v>
      </c>
      <c r="G6" s="122">
        <f>SUM(G7)</f>
        <v>0</v>
      </c>
      <c r="H6" s="124">
        <f>SUM(H7)</f>
        <v>0</v>
      </c>
      <c r="I6" s="124">
        <f>SUM(I7)</f>
        <v>0</v>
      </c>
    </row>
    <row r="7" spans="1:9" ht="26.45" customHeight="1" x14ac:dyDescent="0.25">
      <c r="A7" s="193" t="s">
        <v>91</v>
      </c>
      <c r="B7" s="194"/>
      <c r="C7" s="195"/>
      <c r="D7" s="94" t="s">
        <v>92</v>
      </c>
      <c r="E7" s="118">
        <f>SUM(E8+E12)</f>
        <v>0</v>
      </c>
      <c r="F7" s="119">
        <f>SUM(F8+F12)</f>
        <v>0</v>
      </c>
      <c r="G7" s="119">
        <f>SUM(G8+G12)</f>
        <v>0</v>
      </c>
      <c r="H7" s="33">
        <f>SUM(H8+H12)</f>
        <v>0</v>
      </c>
      <c r="I7" s="33">
        <f>SUM(I8+I12)</f>
        <v>0</v>
      </c>
    </row>
    <row r="8" spans="1:9" ht="14.45" customHeight="1" x14ac:dyDescent="0.25">
      <c r="A8" s="199" t="s">
        <v>93</v>
      </c>
      <c r="B8" s="200"/>
      <c r="C8" s="201"/>
      <c r="D8" s="116" t="s">
        <v>94</v>
      </c>
      <c r="E8" s="99">
        <f>SUM(E9)</f>
        <v>0</v>
      </c>
      <c r="F8" s="100">
        <f>SUM(F9)</f>
        <v>0</v>
      </c>
      <c r="G8" s="100">
        <f>SUM(G9)</f>
        <v>0</v>
      </c>
      <c r="H8" s="100">
        <f>SUM(H9)</f>
        <v>0</v>
      </c>
      <c r="I8" s="117">
        <f>SUM(I9)</f>
        <v>0</v>
      </c>
    </row>
    <row r="9" spans="1:9" x14ac:dyDescent="0.25">
      <c r="A9" s="202">
        <v>3</v>
      </c>
      <c r="B9" s="203"/>
      <c r="C9" s="204"/>
      <c r="D9" s="28" t="s">
        <v>10</v>
      </c>
      <c r="E9" s="8">
        <f>SUM(E10+E11)</f>
        <v>0</v>
      </c>
      <c r="F9" s="9">
        <f>SUM(F10+F11)</f>
        <v>0</v>
      </c>
      <c r="G9" s="9">
        <f>SUM(G10+G11)</f>
        <v>0</v>
      </c>
      <c r="H9" s="9">
        <f>SUM(H10+H11)</f>
        <v>0</v>
      </c>
      <c r="I9" s="10">
        <f>SUM(I10+I11)</f>
        <v>0</v>
      </c>
    </row>
    <row r="10" spans="1:9" x14ac:dyDescent="0.25">
      <c r="A10" s="181">
        <v>31</v>
      </c>
      <c r="B10" s="182"/>
      <c r="C10" s="183"/>
      <c r="D10" s="28" t="s">
        <v>11</v>
      </c>
      <c r="E10" s="8"/>
      <c r="F10" s="9"/>
      <c r="G10" s="9"/>
      <c r="H10" s="9"/>
      <c r="I10" s="10"/>
    </row>
    <row r="11" spans="1:9" x14ac:dyDescent="0.25">
      <c r="A11" s="181">
        <v>32</v>
      </c>
      <c r="B11" s="182"/>
      <c r="C11" s="183"/>
      <c r="D11" s="28" t="s">
        <v>21</v>
      </c>
      <c r="E11" s="8"/>
      <c r="F11" s="9"/>
      <c r="G11" s="9"/>
      <c r="H11" s="9"/>
      <c r="I11" s="10"/>
    </row>
    <row r="12" spans="1:9" x14ac:dyDescent="0.25">
      <c r="A12" s="108" t="s">
        <v>95</v>
      </c>
      <c r="B12" s="109"/>
      <c r="C12" s="110"/>
      <c r="D12" s="111" t="s">
        <v>96</v>
      </c>
      <c r="E12" s="112">
        <f>SUM(E13)</f>
        <v>0</v>
      </c>
      <c r="F12" s="113">
        <f>SUM(F13)</f>
        <v>0</v>
      </c>
      <c r="G12" s="113">
        <f>SUM(G13)</f>
        <v>0</v>
      </c>
      <c r="H12" s="113">
        <f>SUM(H13)</f>
        <v>0</v>
      </c>
      <c r="I12" s="114">
        <f>SUM(I13)</f>
        <v>0</v>
      </c>
    </row>
    <row r="13" spans="1:9" x14ac:dyDescent="0.25">
      <c r="A13" s="70">
        <v>3</v>
      </c>
      <c r="B13" s="66"/>
      <c r="C13" s="67"/>
      <c r="D13" s="64" t="s">
        <v>10</v>
      </c>
      <c r="E13" s="8">
        <f>SUM(E14+E15)</f>
        <v>0</v>
      </c>
      <c r="F13" s="9">
        <f>SUM(F14+F15)</f>
        <v>0</v>
      </c>
      <c r="G13" s="9">
        <f>SUM(G14:G15)</f>
        <v>0</v>
      </c>
      <c r="H13" s="9">
        <f>SUM(H14+H15)</f>
        <v>0</v>
      </c>
      <c r="I13" s="10">
        <f>SUM(I14+I15)</f>
        <v>0</v>
      </c>
    </row>
    <row r="14" spans="1:9" x14ac:dyDescent="0.25">
      <c r="A14" s="65">
        <v>31</v>
      </c>
      <c r="B14" s="66"/>
      <c r="C14" s="67"/>
      <c r="D14" s="64" t="s">
        <v>11</v>
      </c>
      <c r="E14" s="8"/>
      <c r="F14" s="9"/>
      <c r="G14" s="9"/>
      <c r="H14" s="9"/>
      <c r="I14" s="10"/>
    </row>
    <row r="15" spans="1:9" x14ac:dyDescent="0.25">
      <c r="A15" s="65">
        <v>32</v>
      </c>
      <c r="B15" s="66"/>
      <c r="C15" s="67"/>
      <c r="D15" s="64" t="s">
        <v>21</v>
      </c>
      <c r="E15" s="8"/>
      <c r="F15" s="9"/>
      <c r="G15" s="9"/>
      <c r="H15" s="9"/>
      <c r="I15" s="10"/>
    </row>
    <row r="16" spans="1:9" ht="26.45" customHeight="1" x14ac:dyDescent="0.25">
      <c r="A16" s="190" t="s">
        <v>97</v>
      </c>
      <c r="B16" s="191"/>
      <c r="C16" s="192"/>
      <c r="D16" s="120" t="s">
        <v>98</v>
      </c>
      <c r="E16" s="123">
        <f>SUM(E17+E27+E31+E94)</f>
        <v>0</v>
      </c>
      <c r="F16" s="124">
        <f>SUM(F17+F27+F31+F94)</f>
        <v>0</v>
      </c>
      <c r="G16" s="122">
        <f>SUM(G17+G27+G31+G94)</f>
        <v>0</v>
      </c>
      <c r="H16" s="124">
        <f>SUM(H17+H27+H31+H94)</f>
        <v>0</v>
      </c>
      <c r="I16" s="124">
        <f>SUM(I17+I27+I31+I94)</f>
        <v>0</v>
      </c>
    </row>
    <row r="17" spans="1:9" ht="38.25" customHeight="1" x14ac:dyDescent="0.25">
      <c r="A17" s="193" t="s">
        <v>99</v>
      </c>
      <c r="B17" s="194"/>
      <c r="C17" s="195"/>
      <c r="D17" s="94" t="s">
        <v>100</v>
      </c>
      <c r="E17" s="107">
        <f>SUM(E18+E22)</f>
        <v>0</v>
      </c>
      <c r="F17" s="33">
        <f>SUM(F18+F22)</f>
        <v>0</v>
      </c>
      <c r="G17" s="119">
        <f>SUM(G18+G22)</f>
        <v>0</v>
      </c>
      <c r="H17" s="33">
        <f>SUM(H18+H22)</f>
        <v>0</v>
      </c>
      <c r="I17" s="33">
        <f>SUM(I18+I22)</f>
        <v>0</v>
      </c>
    </row>
    <row r="18" spans="1:9" ht="15" customHeight="1" x14ac:dyDescent="0.25">
      <c r="A18" s="199" t="s">
        <v>101</v>
      </c>
      <c r="B18" s="200"/>
      <c r="C18" s="201"/>
      <c r="D18" s="116" t="s">
        <v>103</v>
      </c>
      <c r="E18" s="99">
        <f>SUM(E19)</f>
        <v>0</v>
      </c>
      <c r="F18" s="100">
        <f>SUM(F19)</f>
        <v>0</v>
      </c>
      <c r="G18" s="100">
        <f>SUM(G19)</f>
        <v>0</v>
      </c>
      <c r="H18" s="100">
        <f>SUM(H19)</f>
        <v>0</v>
      </c>
      <c r="I18" s="117">
        <f>SUM(I19)</f>
        <v>0</v>
      </c>
    </row>
    <row r="19" spans="1:9" x14ac:dyDescent="0.25">
      <c r="A19" s="202">
        <v>3</v>
      </c>
      <c r="B19" s="203"/>
      <c r="C19" s="204"/>
      <c r="D19" s="28" t="s">
        <v>10</v>
      </c>
      <c r="E19" s="8">
        <f>SUM(E20+E21)</f>
        <v>0</v>
      </c>
      <c r="F19" s="9">
        <f>SUM(F20+F21)</f>
        <v>0</v>
      </c>
      <c r="G19" s="9">
        <f>SUM(G20+G21)</f>
        <v>0</v>
      </c>
      <c r="H19" s="9">
        <f>SUM(H20+H21)</f>
        <v>0</v>
      </c>
      <c r="I19" s="10">
        <f>SUM(I20+I21)</f>
        <v>0</v>
      </c>
    </row>
    <row r="20" spans="1:9" x14ac:dyDescent="0.25">
      <c r="A20" s="181">
        <v>32</v>
      </c>
      <c r="B20" s="182"/>
      <c r="C20" s="183"/>
      <c r="D20" s="28" t="s">
        <v>21</v>
      </c>
      <c r="E20" s="8"/>
      <c r="F20" s="9"/>
      <c r="G20" s="9"/>
      <c r="H20" s="9"/>
      <c r="I20" s="10"/>
    </row>
    <row r="21" spans="1:9" x14ac:dyDescent="0.25">
      <c r="A21" s="65">
        <v>34</v>
      </c>
      <c r="B21" s="66"/>
      <c r="C21" s="67"/>
      <c r="D21" s="64" t="s">
        <v>102</v>
      </c>
      <c r="E21" s="8"/>
      <c r="F21" s="9"/>
      <c r="G21" s="9"/>
      <c r="H21" s="9"/>
      <c r="I21" s="10"/>
    </row>
    <row r="22" spans="1:9" ht="27" customHeight="1" x14ac:dyDescent="0.25">
      <c r="A22" s="199" t="s">
        <v>104</v>
      </c>
      <c r="B22" s="200"/>
      <c r="C22" s="201"/>
      <c r="D22" s="116" t="s">
        <v>105</v>
      </c>
      <c r="E22" s="99">
        <f>SUM(E23)</f>
        <v>0</v>
      </c>
      <c r="F22" s="100">
        <f>SUM(F23)</f>
        <v>0</v>
      </c>
      <c r="G22" s="100">
        <f>SUM(G23)</f>
        <v>0</v>
      </c>
      <c r="H22" s="100">
        <f>SUM(H23)</f>
        <v>0</v>
      </c>
      <c r="I22" s="117">
        <f>AVERAGE(I23)</f>
        <v>0</v>
      </c>
    </row>
    <row r="23" spans="1:9" x14ac:dyDescent="0.25">
      <c r="A23" s="202">
        <v>3</v>
      </c>
      <c r="B23" s="203"/>
      <c r="C23" s="204"/>
      <c r="D23" s="28" t="s">
        <v>10</v>
      </c>
      <c r="E23" s="8">
        <f>SUM(E24:E26)</f>
        <v>0</v>
      </c>
      <c r="F23" s="9">
        <f>SUM(F24:F26)</f>
        <v>0</v>
      </c>
      <c r="G23" s="9">
        <f>SUM(G24+G25)</f>
        <v>0</v>
      </c>
      <c r="H23" s="9">
        <f>SUM(H24:H26)</f>
        <v>0</v>
      </c>
      <c r="I23" s="10">
        <f>SUM(I24:I26)</f>
        <v>0</v>
      </c>
    </row>
    <row r="24" spans="1:9" x14ac:dyDescent="0.25">
      <c r="A24" s="181">
        <v>31</v>
      </c>
      <c r="B24" s="182"/>
      <c r="C24" s="183"/>
      <c r="D24" s="28" t="s">
        <v>11</v>
      </c>
      <c r="E24" s="8"/>
      <c r="F24" s="9"/>
      <c r="G24" s="9"/>
      <c r="H24" s="9"/>
      <c r="I24" s="10"/>
    </row>
    <row r="25" spans="1:9" x14ac:dyDescent="0.25">
      <c r="A25" s="181">
        <v>32</v>
      </c>
      <c r="B25" s="182"/>
      <c r="C25" s="183"/>
      <c r="D25" s="64" t="s">
        <v>21</v>
      </c>
      <c r="E25" s="8"/>
      <c r="F25" s="9"/>
      <c r="G25" s="9"/>
      <c r="H25" s="9"/>
      <c r="I25" s="10"/>
    </row>
    <row r="26" spans="1:9" x14ac:dyDescent="0.25">
      <c r="A26" s="81">
        <v>34</v>
      </c>
      <c r="B26" s="79"/>
      <c r="C26" s="80"/>
      <c r="D26" s="82" t="s">
        <v>77</v>
      </c>
      <c r="E26" s="8"/>
      <c r="F26" s="9">
        <v>0</v>
      </c>
      <c r="G26" s="9">
        <v>0</v>
      </c>
      <c r="H26" s="9">
        <v>0</v>
      </c>
      <c r="I26" s="10">
        <v>0</v>
      </c>
    </row>
    <row r="27" spans="1:9" ht="26.45" customHeight="1" x14ac:dyDescent="0.25">
      <c r="A27" s="178" t="s">
        <v>106</v>
      </c>
      <c r="B27" s="179"/>
      <c r="C27" s="180"/>
      <c r="D27" s="125" t="s">
        <v>107</v>
      </c>
      <c r="E27" s="107">
        <f t="shared" ref="E27:I29" si="0">SUM(E28)</f>
        <v>0</v>
      </c>
      <c r="F27" s="33">
        <f t="shared" si="0"/>
        <v>0</v>
      </c>
      <c r="G27" s="119">
        <f t="shared" si="0"/>
        <v>0</v>
      </c>
      <c r="H27" s="33">
        <f t="shared" si="0"/>
        <v>0</v>
      </c>
      <c r="I27" s="126">
        <f t="shared" si="0"/>
        <v>0</v>
      </c>
    </row>
    <row r="28" spans="1:9" ht="14.45" customHeight="1" x14ac:dyDescent="0.25">
      <c r="A28" s="187" t="s">
        <v>101</v>
      </c>
      <c r="B28" s="188"/>
      <c r="C28" s="189"/>
      <c r="D28" s="127" t="s">
        <v>103</v>
      </c>
      <c r="E28" s="99">
        <f t="shared" si="0"/>
        <v>0</v>
      </c>
      <c r="F28" s="100">
        <f t="shared" si="0"/>
        <v>0</v>
      </c>
      <c r="G28" s="100">
        <f t="shared" si="0"/>
        <v>0</v>
      </c>
      <c r="H28" s="100">
        <f t="shared" si="0"/>
        <v>0</v>
      </c>
      <c r="I28" s="117">
        <f t="shared" si="0"/>
        <v>0</v>
      </c>
    </row>
    <row r="29" spans="1:9" x14ac:dyDescent="0.25">
      <c r="A29" s="181">
        <v>3</v>
      </c>
      <c r="B29" s="182"/>
      <c r="C29" s="183"/>
      <c r="D29" s="64" t="s">
        <v>10</v>
      </c>
      <c r="E29" s="8">
        <f t="shared" si="0"/>
        <v>0</v>
      </c>
      <c r="F29" s="9">
        <f t="shared" si="0"/>
        <v>0</v>
      </c>
      <c r="G29" s="9">
        <f t="shared" si="0"/>
        <v>0</v>
      </c>
      <c r="H29" s="9">
        <f t="shared" si="0"/>
        <v>0</v>
      </c>
      <c r="I29" s="10">
        <f t="shared" si="0"/>
        <v>0</v>
      </c>
    </row>
    <row r="30" spans="1:9" x14ac:dyDescent="0.25">
      <c r="A30" s="181">
        <v>32</v>
      </c>
      <c r="B30" s="182"/>
      <c r="C30" s="183"/>
      <c r="D30" s="64" t="s">
        <v>21</v>
      </c>
      <c r="E30" s="8"/>
      <c r="F30" s="9"/>
      <c r="G30" s="9"/>
      <c r="H30" s="9"/>
      <c r="I30" s="10"/>
    </row>
    <row r="31" spans="1:9" ht="38.25" customHeight="1" x14ac:dyDescent="0.25">
      <c r="A31" s="178" t="s">
        <v>108</v>
      </c>
      <c r="B31" s="179"/>
      <c r="C31" s="180"/>
      <c r="D31" s="125" t="s">
        <v>109</v>
      </c>
      <c r="E31" s="107">
        <f t="shared" ref="E31:I32" si="1">SUM(E32)</f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126">
        <f t="shared" si="1"/>
        <v>0</v>
      </c>
    </row>
    <row r="32" spans="1:9" ht="19.899999999999999" customHeight="1" x14ac:dyDescent="0.25">
      <c r="A32" s="172" t="s">
        <v>101</v>
      </c>
      <c r="B32" s="173"/>
      <c r="C32" s="174"/>
      <c r="D32" s="128" t="s">
        <v>103</v>
      </c>
      <c r="E32" s="99">
        <f t="shared" si="1"/>
        <v>0</v>
      </c>
      <c r="F32" s="129">
        <f t="shared" si="1"/>
        <v>0</v>
      </c>
      <c r="G32" s="129">
        <f t="shared" si="1"/>
        <v>0</v>
      </c>
      <c r="H32" s="129">
        <f t="shared" si="1"/>
        <v>0</v>
      </c>
      <c r="I32" s="130">
        <f t="shared" si="1"/>
        <v>0</v>
      </c>
    </row>
    <row r="33" spans="1:9" ht="25.5" x14ac:dyDescent="0.25">
      <c r="A33" s="181">
        <v>4</v>
      </c>
      <c r="B33" s="182"/>
      <c r="C33" s="183"/>
      <c r="D33" s="27" t="s">
        <v>12</v>
      </c>
      <c r="E33" s="8">
        <f>SUM(E34+E35)</f>
        <v>0</v>
      </c>
      <c r="F33" s="9">
        <f>SUM(F34+F35)</f>
        <v>0</v>
      </c>
      <c r="G33" s="9">
        <f>SUM(G34+G35)</f>
        <v>0</v>
      </c>
      <c r="H33" s="9">
        <f>SUM(H34+H35)</f>
        <v>0</v>
      </c>
      <c r="I33" s="10">
        <f>SUM(I34+I35)</f>
        <v>0</v>
      </c>
    </row>
    <row r="34" spans="1:9" ht="33" customHeight="1" x14ac:dyDescent="0.25">
      <c r="A34" s="181">
        <v>42</v>
      </c>
      <c r="B34" s="182"/>
      <c r="C34" s="183"/>
      <c r="D34" s="27" t="s">
        <v>29</v>
      </c>
      <c r="E34" s="8"/>
      <c r="F34" s="9">
        <v>0</v>
      </c>
      <c r="G34" s="9"/>
      <c r="H34" s="9"/>
      <c r="I34" s="10"/>
    </row>
    <row r="35" spans="1:9" ht="33" customHeight="1" x14ac:dyDescent="0.25">
      <c r="A35" s="181">
        <v>45</v>
      </c>
      <c r="B35" s="182"/>
      <c r="C35" s="183"/>
      <c r="D35" s="27" t="s">
        <v>76</v>
      </c>
      <c r="E35" s="8"/>
      <c r="F35" s="9"/>
      <c r="G35" s="9"/>
      <c r="H35" s="9"/>
      <c r="I35" s="10"/>
    </row>
    <row r="36" spans="1:9" ht="25.5" x14ac:dyDescent="0.25">
      <c r="A36" s="184" t="s">
        <v>110</v>
      </c>
      <c r="B36" s="185"/>
      <c r="C36" s="186"/>
      <c r="D36" s="131" t="s">
        <v>111</v>
      </c>
      <c r="E36" s="123">
        <f>SUM(E37+E41+E45+E49+E55+E61+E70+E75+E79+E83)</f>
        <v>0</v>
      </c>
      <c r="F36" s="124">
        <f>SUM(F37+F41+F45+F49+F55+F61+F70+F75+F79+F83)</f>
        <v>0</v>
      </c>
      <c r="G36" s="124">
        <f>SUM(G37)</f>
        <v>0</v>
      </c>
      <c r="H36" s="124">
        <f t="shared" ref="H36:I39" si="2">SUM(H37)</f>
        <v>0</v>
      </c>
      <c r="I36" s="140">
        <f t="shared" si="2"/>
        <v>0</v>
      </c>
    </row>
    <row r="37" spans="1:9" ht="26.45" customHeight="1" x14ac:dyDescent="0.25">
      <c r="A37" s="178" t="s">
        <v>112</v>
      </c>
      <c r="B37" s="179"/>
      <c r="C37" s="180"/>
      <c r="D37" s="97" t="s">
        <v>113</v>
      </c>
      <c r="E37" s="107">
        <f t="shared" ref="E37:G39" si="3">SUM(E38)</f>
        <v>0</v>
      </c>
      <c r="F37" s="33">
        <f t="shared" si="3"/>
        <v>0</v>
      </c>
      <c r="G37" s="33">
        <f t="shared" si="3"/>
        <v>0</v>
      </c>
      <c r="H37" s="33">
        <f t="shared" si="2"/>
        <v>0</v>
      </c>
      <c r="I37" s="115">
        <f t="shared" si="2"/>
        <v>0</v>
      </c>
    </row>
    <row r="38" spans="1:9" ht="14.45" customHeight="1" x14ac:dyDescent="0.25">
      <c r="A38" s="172" t="s">
        <v>93</v>
      </c>
      <c r="B38" s="173"/>
      <c r="C38" s="174"/>
      <c r="D38" s="136" t="s">
        <v>94</v>
      </c>
      <c r="E38" s="99">
        <f t="shared" si="3"/>
        <v>0</v>
      </c>
      <c r="F38" s="100">
        <f t="shared" si="3"/>
        <v>0</v>
      </c>
      <c r="G38" s="129">
        <f t="shared" si="3"/>
        <v>0</v>
      </c>
      <c r="H38" s="100">
        <f t="shared" si="2"/>
        <v>0</v>
      </c>
      <c r="I38" s="117">
        <f t="shared" si="2"/>
        <v>0</v>
      </c>
    </row>
    <row r="39" spans="1:9" ht="14.45" customHeight="1" x14ac:dyDescent="0.25">
      <c r="A39" s="72">
        <v>3</v>
      </c>
      <c r="B39" s="66"/>
      <c r="C39" s="67"/>
      <c r="D39" s="73" t="s">
        <v>10</v>
      </c>
      <c r="E39" s="8">
        <f t="shared" si="3"/>
        <v>0</v>
      </c>
      <c r="F39" s="9">
        <f t="shared" si="3"/>
        <v>0</v>
      </c>
      <c r="G39" s="74">
        <f t="shared" si="3"/>
        <v>0</v>
      </c>
      <c r="H39" s="9">
        <f t="shared" si="2"/>
        <v>0</v>
      </c>
      <c r="I39" s="10">
        <f t="shared" si="2"/>
        <v>0</v>
      </c>
    </row>
    <row r="40" spans="1:9" ht="38.25" x14ac:dyDescent="0.25">
      <c r="A40" s="181">
        <v>37</v>
      </c>
      <c r="B40" s="182"/>
      <c r="C40" s="183"/>
      <c r="D40" s="63" t="s">
        <v>75</v>
      </c>
      <c r="E40" s="8"/>
      <c r="F40" s="9"/>
      <c r="G40" s="9"/>
      <c r="H40" s="9"/>
      <c r="I40" s="10"/>
    </row>
    <row r="41" spans="1:9" x14ac:dyDescent="0.25">
      <c r="A41" s="178" t="s">
        <v>114</v>
      </c>
      <c r="B41" s="179"/>
      <c r="C41" s="180"/>
      <c r="D41" s="132" t="s">
        <v>115</v>
      </c>
      <c r="E41" s="118">
        <f t="shared" ref="E41:I43" si="4">SUM(E42)</f>
        <v>0</v>
      </c>
      <c r="F41" s="33">
        <f t="shared" si="4"/>
        <v>0</v>
      </c>
      <c r="G41" s="119">
        <f t="shared" si="4"/>
        <v>0</v>
      </c>
      <c r="H41" s="33">
        <f t="shared" si="4"/>
        <v>0</v>
      </c>
      <c r="I41" s="126">
        <f t="shared" si="4"/>
        <v>0</v>
      </c>
    </row>
    <row r="42" spans="1:9" ht="14.45" customHeight="1" x14ac:dyDescent="0.25">
      <c r="A42" s="172" t="s">
        <v>93</v>
      </c>
      <c r="B42" s="173"/>
      <c r="C42" s="174"/>
      <c r="D42" s="135" t="s">
        <v>94</v>
      </c>
      <c r="E42" s="99">
        <f t="shared" si="4"/>
        <v>0</v>
      </c>
      <c r="F42" s="100">
        <f t="shared" si="4"/>
        <v>0</v>
      </c>
      <c r="G42" s="100">
        <f t="shared" si="4"/>
        <v>0</v>
      </c>
      <c r="H42" s="100">
        <f t="shared" si="4"/>
        <v>0</v>
      </c>
      <c r="I42" s="117">
        <f t="shared" si="4"/>
        <v>0</v>
      </c>
    </row>
    <row r="43" spans="1:9" ht="30.75" customHeight="1" x14ac:dyDescent="0.25">
      <c r="A43" s="181">
        <v>3</v>
      </c>
      <c r="B43" s="182"/>
      <c r="C43" s="183"/>
      <c r="D43" s="27" t="s">
        <v>10</v>
      </c>
      <c r="E43" s="8">
        <f t="shared" si="4"/>
        <v>0</v>
      </c>
      <c r="F43" s="9">
        <f t="shared" si="4"/>
        <v>0</v>
      </c>
      <c r="G43" s="9">
        <f t="shared" si="4"/>
        <v>0</v>
      </c>
      <c r="H43" s="9">
        <f t="shared" si="4"/>
        <v>0</v>
      </c>
      <c r="I43" s="10">
        <f t="shared" si="4"/>
        <v>0</v>
      </c>
    </row>
    <row r="44" spans="1:9" x14ac:dyDescent="0.25">
      <c r="A44" s="181">
        <v>32</v>
      </c>
      <c r="B44" s="182"/>
      <c r="C44" s="183"/>
      <c r="D44" s="27" t="s">
        <v>21</v>
      </c>
      <c r="E44" s="8"/>
      <c r="F44" s="9"/>
      <c r="G44" s="9"/>
      <c r="H44" s="9"/>
      <c r="I44" s="10"/>
    </row>
    <row r="45" spans="1:9" x14ac:dyDescent="0.25">
      <c r="A45" s="178" t="s">
        <v>116</v>
      </c>
      <c r="B45" s="179"/>
      <c r="C45" s="180"/>
      <c r="D45" s="133" t="s">
        <v>117</v>
      </c>
      <c r="E45" s="118">
        <f t="shared" ref="E45:I47" si="5">SUM(E46)</f>
        <v>0</v>
      </c>
      <c r="F45" s="33">
        <f t="shared" si="5"/>
        <v>0</v>
      </c>
      <c r="G45" s="119">
        <f t="shared" si="5"/>
        <v>0</v>
      </c>
      <c r="H45" s="33">
        <f t="shared" si="5"/>
        <v>0</v>
      </c>
      <c r="I45" s="126">
        <f t="shared" si="5"/>
        <v>0</v>
      </c>
    </row>
    <row r="46" spans="1:9" ht="14.45" customHeight="1" x14ac:dyDescent="0.25">
      <c r="A46" s="181" t="s">
        <v>118</v>
      </c>
      <c r="B46" s="182"/>
      <c r="C46" s="183"/>
      <c r="D46" s="27" t="s">
        <v>94</v>
      </c>
      <c r="E46" s="8">
        <f t="shared" si="5"/>
        <v>0</v>
      </c>
      <c r="F46" s="9">
        <f t="shared" si="5"/>
        <v>0</v>
      </c>
      <c r="G46" s="9">
        <f t="shared" si="5"/>
        <v>0</v>
      </c>
      <c r="H46" s="9">
        <f t="shared" si="5"/>
        <v>0</v>
      </c>
      <c r="I46" s="10">
        <f t="shared" si="5"/>
        <v>0</v>
      </c>
    </row>
    <row r="47" spans="1:9" ht="14.45" customHeight="1" x14ac:dyDescent="0.25">
      <c r="A47" s="65">
        <v>3</v>
      </c>
      <c r="B47" s="66"/>
      <c r="C47" s="67"/>
      <c r="D47" s="27" t="s">
        <v>10</v>
      </c>
      <c r="E47" s="8">
        <f t="shared" si="5"/>
        <v>0</v>
      </c>
      <c r="F47" s="9">
        <f t="shared" si="5"/>
        <v>0</v>
      </c>
      <c r="G47" s="9">
        <f t="shared" si="5"/>
        <v>0</v>
      </c>
      <c r="H47" s="9">
        <f t="shared" si="5"/>
        <v>0</v>
      </c>
      <c r="I47" s="10">
        <f t="shared" si="5"/>
        <v>0</v>
      </c>
    </row>
    <row r="48" spans="1:9" x14ac:dyDescent="0.25">
      <c r="A48" s="65">
        <v>32</v>
      </c>
      <c r="B48" s="66"/>
      <c r="C48" s="67"/>
      <c r="D48" s="27" t="s">
        <v>21</v>
      </c>
      <c r="E48" s="8"/>
      <c r="F48" s="9">
        <v>0</v>
      </c>
      <c r="G48" s="9"/>
      <c r="H48" s="9"/>
      <c r="I48" s="10"/>
    </row>
    <row r="49" spans="1:9" ht="25.5" x14ac:dyDescent="0.25">
      <c r="A49" s="178" t="s">
        <v>119</v>
      </c>
      <c r="B49" s="179"/>
      <c r="C49" s="180"/>
      <c r="D49" s="133" t="s">
        <v>120</v>
      </c>
      <c r="E49" s="107">
        <f>SUM(E50)</f>
        <v>0</v>
      </c>
      <c r="F49" s="33">
        <f>SUM(F50)</f>
        <v>0</v>
      </c>
      <c r="G49" s="119">
        <f>SUM(G50)</f>
        <v>0</v>
      </c>
      <c r="H49" s="33">
        <f>SUM(H50)</f>
        <v>0</v>
      </c>
      <c r="I49" s="126">
        <f>SUM(I50)</f>
        <v>0</v>
      </c>
    </row>
    <row r="50" spans="1:9" ht="21.6" customHeight="1" x14ac:dyDescent="0.25">
      <c r="A50" s="172" t="s">
        <v>104</v>
      </c>
      <c r="B50" s="173"/>
      <c r="C50" s="174"/>
      <c r="D50" s="134" t="s">
        <v>125</v>
      </c>
      <c r="E50" s="99">
        <f>SUM(E51+E53)</f>
        <v>0</v>
      </c>
      <c r="F50" s="100">
        <f>SUM(F51+F53)</f>
        <v>0</v>
      </c>
      <c r="G50" s="100">
        <f>SUM(G51+G53)</f>
        <v>0</v>
      </c>
      <c r="H50" s="100">
        <f>SUM(H51+H53)</f>
        <v>0</v>
      </c>
      <c r="I50" s="117">
        <f>SUM(I51+I53)</f>
        <v>0</v>
      </c>
    </row>
    <row r="51" spans="1:9" ht="18.600000000000001" customHeight="1" x14ac:dyDescent="0.25">
      <c r="A51" s="169">
        <v>3</v>
      </c>
      <c r="B51" s="170"/>
      <c r="C51" s="171"/>
      <c r="D51" s="73" t="s">
        <v>10</v>
      </c>
      <c r="E51" s="8">
        <f>SUM(E52)</f>
        <v>0</v>
      </c>
      <c r="F51" s="9">
        <f>SUM(F52)</f>
        <v>0</v>
      </c>
      <c r="G51" s="9">
        <f>SUM(G52)</f>
        <v>0</v>
      </c>
      <c r="H51" s="9">
        <f>SUM(H52)</f>
        <v>0</v>
      </c>
      <c r="I51" s="10">
        <f>SUM(I52)</f>
        <v>0</v>
      </c>
    </row>
    <row r="52" spans="1:9" ht="38.25" x14ac:dyDescent="0.25">
      <c r="A52" s="169">
        <v>37</v>
      </c>
      <c r="B52" s="170"/>
      <c r="C52" s="171"/>
      <c r="D52" s="73" t="s">
        <v>75</v>
      </c>
      <c r="E52" s="8"/>
      <c r="F52" s="9"/>
      <c r="G52" s="9"/>
      <c r="H52" s="9"/>
      <c r="I52" s="10"/>
    </row>
    <row r="53" spans="1:9" ht="25.5" x14ac:dyDescent="0.25">
      <c r="A53" s="169">
        <v>4</v>
      </c>
      <c r="B53" s="170"/>
      <c r="C53" s="171"/>
      <c r="D53" s="73" t="s">
        <v>12</v>
      </c>
      <c r="E53" s="8">
        <f>SUM(E54)</f>
        <v>0</v>
      </c>
      <c r="F53" s="9">
        <f>SUM(F54)</f>
        <v>0</v>
      </c>
      <c r="G53" s="9">
        <f>SUM(G54)</f>
        <v>0</v>
      </c>
      <c r="H53" s="9">
        <f>SUM(H54)</f>
        <v>0</v>
      </c>
      <c r="I53" s="10">
        <f>SUM(I54)</f>
        <v>0</v>
      </c>
    </row>
    <row r="54" spans="1:9" ht="25.5" x14ac:dyDescent="0.25">
      <c r="A54" s="169">
        <v>42</v>
      </c>
      <c r="B54" s="170"/>
      <c r="C54" s="171"/>
      <c r="D54" s="27" t="s">
        <v>29</v>
      </c>
      <c r="E54" s="8"/>
      <c r="F54" s="9"/>
      <c r="G54" s="9"/>
      <c r="H54" s="9"/>
      <c r="I54" s="10"/>
    </row>
    <row r="55" spans="1:9" x14ac:dyDescent="0.25">
      <c r="A55" s="178" t="s">
        <v>122</v>
      </c>
      <c r="B55" s="179"/>
      <c r="C55" s="180"/>
      <c r="D55" s="133" t="s">
        <v>126</v>
      </c>
      <c r="E55" s="107">
        <f>SUM(E56)</f>
        <v>0</v>
      </c>
      <c r="F55" s="119">
        <f>SUM(F56)</f>
        <v>0</v>
      </c>
      <c r="G55" s="119">
        <f>SUM(G56)</f>
        <v>0</v>
      </c>
      <c r="H55" s="98">
        <f>SUM(H56)</f>
        <v>0</v>
      </c>
      <c r="I55" s="115">
        <f>SUM(I56)</f>
        <v>0</v>
      </c>
    </row>
    <row r="56" spans="1:9" ht="14.45" customHeight="1" x14ac:dyDescent="0.25">
      <c r="A56" s="172" t="s">
        <v>104</v>
      </c>
      <c r="B56" s="173"/>
      <c r="C56" s="174"/>
      <c r="D56" s="134" t="s">
        <v>125</v>
      </c>
      <c r="E56" s="99">
        <f>SUM(E57+E59)</f>
        <v>0</v>
      </c>
      <c r="F56" s="100">
        <f>SUM(F57+F60)</f>
        <v>0</v>
      </c>
      <c r="G56" s="100">
        <f>SUM(G57+G59)</f>
        <v>0</v>
      </c>
      <c r="H56" s="100">
        <f>SUM(H57+H59)</f>
        <v>0</v>
      </c>
      <c r="I56" s="117">
        <f>SUM(I57+I59)</f>
        <v>0</v>
      </c>
    </row>
    <row r="57" spans="1:9" ht="19.149999999999999" customHeight="1" x14ac:dyDescent="0.25">
      <c r="A57" s="169">
        <v>3</v>
      </c>
      <c r="B57" s="170"/>
      <c r="C57" s="171"/>
      <c r="D57" s="73" t="s">
        <v>10</v>
      </c>
      <c r="E57" s="8">
        <f>SUM(E58)</f>
        <v>0</v>
      </c>
      <c r="F57" s="9">
        <f>SUM(F58)</f>
        <v>0</v>
      </c>
      <c r="G57" s="9">
        <f>SUM(G58)</f>
        <v>0</v>
      </c>
      <c r="H57" s="9">
        <f>SUM(H58)</f>
        <v>0</v>
      </c>
      <c r="I57" s="10">
        <f>SUM(I58)</f>
        <v>0</v>
      </c>
    </row>
    <row r="58" spans="1:9" ht="18.600000000000001" customHeight="1" x14ac:dyDescent="0.25">
      <c r="A58" s="83">
        <v>32</v>
      </c>
      <c r="B58" s="84"/>
      <c r="C58" s="85"/>
      <c r="D58" s="73" t="s">
        <v>21</v>
      </c>
      <c r="E58" s="8">
        <v>0</v>
      </c>
      <c r="F58" s="9"/>
      <c r="G58" s="9">
        <v>0</v>
      </c>
      <c r="H58" s="9">
        <v>0</v>
      </c>
      <c r="I58" s="10">
        <v>0</v>
      </c>
    </row>
    <row r="59" spans="1:9" ht="26.45" customHeight="1" x14ac:dyDescent="0.25">
      <c r="A59" s="83">
        <v>4</v>
      </c>
      <c r="B59" s="84"/>
      <c r="C59" s="85"/>
      <c r="D59" s="73" t="s">
        <v>12</v>
      </c>
      <c r="E59" s="8">
        <f>SUM(E60)</f>
        <v>0</v>
      </c>
      <c r="F59" s="9">
        <f>SUM(F60)</f>
        <v>0</v>
      </c>
      <c r="G59" s="9">
        <f>SUM(G60)</f>
        <v>0</v>
      </c>
      <c r="H59" s="9">
        <f>SUM(H60)</f>
        <v>0</v>
      </c>
      <c r="I59" s="10">
        <f>SUM(I60)</f>
        <v>0</v>
      </c>
    </row>
    <row r="60" spans="1:9" ht="25.5" x14ac:dyDescent="0.25">
      <c r="A60" s="169">
        <v>42</v>
      </c>
      <c r="B60" s="170"/>
      <c r="C60" s="171"/>
      <c r="D60" s="27" t="s">
        <v>29</v>
      </c>
      <c r="E60" s="8"/>
      <c r="F60" s="9"/>
      <c r="G60" s="74"/>
      <c r="H60" s="9"/>
      <c r="I60" s="10"/>
    </row>
    <row r="61" spans="1:9" ht="25.5" x14ac:dyDescent="0.25">
      <c r="A61" s="178" t="s">
        <v>123</v>
      </c>
      <c r="B61" s="179"/>
      <c r="C61" s="180"/>
      <c r="D61" s="133" t="s">
        <v>128</v>
      </c>
      <c r="E61" s="107">
        <f>SUM(E62+E65)</f>
        <v>0</v>
      </c>
      <c r="F61" s="33">
        <f>SUM(F62+F65)</f>
        <v>0</v>
      </c>
      <c r="G61" s="119">
        <f>SUM(G62+G65)</f>
        <v>0</v>
      </c>
      <c r="H61" s="33">
        <f>SUM(H62+H65)</f>
        <v>0</v>
      </c>
      <c r="I61" s="126">
        <f>SUM(I62+I65)</f>
        <v>0</v>
      </c>
    </row>
    <row r="62" spans="1:9" ht="24" customHeight="1" x14ac:dyDescent="0.25">
      <c r="A62" s="172" t="s">
        <v>129</v>
      </c>
      <c r="B62" s="173"/>
      <c r="C62" s="174"/>
      <c r="D62" s="134" t="s">
        <v>130</v>
      </c>
      <c r="E62" s="99">
        <f t="shared" ref="E62:I63" si="6">SUM(E63)</f>
        <v>0</v>
      </c>
      <c r="F62" s="100">
        <f t="shared" si="6"/>
        <v>0</v>
      </c>
      <c r="G62" s="139">
        <f t="shared" si="6"/>
        <v>0</v>
      </c>
      <c r="H62" s="100">
        <f t="shared" si="6"/>
        <v>0</v>
      </c>
      <c r="I62" s="117">
        <f t="shared" si="6"/>
        <v>0</v>
      </c>
    </row>
    <row r="63" spans="1:9" ht="26.45" customHeight="1" x14ac:dyDescent="0.25">
      <c r="A63" s="169">
        <v>3</v>
      </c>
      <c r="B63" s="170"/>
      <c r="C63" s="171"/>
      <c r="D63" s="73" t="s">
        <v>10</v>
      </c>
      <c r="E63" s="8">
        <f t="shared" si="6"/>
        <v>0</v>
      </c>
      <c r="F63" s="9">
        <f t="shared" si="6"/>
        <v>0</v>
      </c>
      <c r="G63" s="74">
        <f t="shared" si="6"/>
        <v>0</v>
      </c>
      <c r="H63" s="9">
        <f t="shared" si="6"/>
        <v>0</v>
      </c>
      <c r="I63" s="10">
        <f t="shared" si="6"/>
        <v>0</v>
      </c>
    </row>
    <row r="64" spans="1:9" x14ac:dyDescent="0.25">
      <c r="A64" s="169">
        <v>32</v>
      </c>
      <c r="B64" s="170"/>
      <c r="C64" s="171"/>
      <c r="D64" s="73" t="s">
        <v>21</v>
      </c>
      <c r="E64" s="8"/>
      <c r="F64" s="9"/>
      <c r="G64" s="74"/>
      <c r="H64" s="9"/>
      <c r="I64" s="10"/>
    </row>
    <row r="65" spans="1:9" x14ac:dyDescent="0.25">
      <c r="A65" s="172" t="s">
        <v>131</v>
      </c>
      <c r="B65" s="173"/>
      <c r="C65" s="174"/>
      <c r="D65" s="134" t="s">
        <v>132</v>
      </c>
      <c r="E65" s="99">
        <f>SUM(E66+E68)</f>
        <v>0</v>
      </c>
      <c r="F65" s="100">
        <f>SUM(F66+F68)</f>
        <v>0</v>
      </c>
      <c r="G65" s="100">
        <f>SUM(G66+G68)</f>
        <v>0</v>
      </c>
      <c r="H65" s="100">
        <f>SUM(H66+H68)</f>
        <v>0</v>
      </c>
      <c r="I65" s="117">
        <f>SUM(I66+I68)</f>
        <v>0</v>
      </c>
    </row>
    <row r="66" spans="1:9" x14ac:dyDescent="0.25">
      <c r="A66" s="83">
        <v>3</v>
      </c>
      <c r="B66" s="84"/>
      <c r="C66" s="85"/>
      <c r="D66" s="73" t="s">
        <v>10</v>
      </c>
      <c r="E66" s="8">
        <f>SUM(E67)</f>
        <v>0</v>
      </c>
      <c r="F66" s="9">
        <f>SUM(F67)</f>
        <v>0</v>
      </c>
      <c r="G66" s="74">
        <f>SUM(G67)</f>
        <v>0</v>
      </c>
      <c r="H66" s="9">
        <f>SUM(H67)</f>
        <v>0</v>
      </c>
      <c r="I66" s="10">
        <f>SUM(I67)</f>
        <v>0</v>
      </c>
    </row>
    <row r="67" spans="1:9" x14ac:dyDescent="0.25">
      <c r="A67" s="83">
        <v>32</v>
      </c>
      <c r="B67" s="84"/>
      <c r="C67" s="85"/>
      <c r="D67" s="73" t="s">
        <v>21</v>
      </c>
      <c r="E67" s="8"/>
      <c r="F67" s="9"/>
      <c r="G67" s="74"/>
      <c r="H67" s="9"/>
      <c r="I67" s="10"/>
    </row>
    <row r="68" spans="1:9" ht="23.45" customHeight="1" x14ac:dyDescent="0.25">
      <c r="A68" s="169">
        <v>4</v>
      </c>
      <c r="B68" s="170"/>
      <c r="C68" s="171"/>
      <c r="D68" s="73" t="s">
        <v>12</v>
      </c>
      <c r="E68" s="8">
        <f>SUM(E69)</f>
        <v>0</v>
      </c>
      <c r="F68" s="9">
        <f>SUM(F69)</f>
        <v>0</v>
      </c>
      <c r="G68" s="74">
        <f>SUM(G69)</f>
        <v>0</v>
      </c>
      <c r="H68" s="9">
        <f>SUM(H69)</f>
        <v>0</v>
      </c>
      <c r="I68" s="10">
        <f>SUM(I69)</f>
        <v>0</v>
      </c>
    </row>
    <row r="69" spans="1:9" ht="25.5" x14ac:dyDescent="0.25">
      <c r="A69" s="169">
        <v>42</v>
      </c>
      <c r="B69" s="170"/>
      <c r="C69" s="171"/>
      <c r="D69" s="27" t="s">
        <v>29</v>
      </c>
      <c r="E69" s="8"/>
      <c r="F69" s="9"/>
      <c r="G69" s="74"/>
      <c r="H69" s="9"/>
      <c r="I69" s="10"/>
    </row>
    <row r="70" spans="1:9" ht="25.5" x14ac:dyDescent="0.25">
      <c r="A70" s="178" t="s">
        <v>124</v>
      </c>
      <c r="B70" s="179"/>
      <c r="C70" s="180"/>
      <c r="D70" s="133" t="s">
        <v>133</v>
      </c>
      <c r="E70" s="118">
        <f t="shared" ref="E70:H71" si="7">SUM(E71)</f>
        <v>0</v>
      </c>
      <c r="F70" s="33">
        <f t="shared" si="7"/>
        <v>0</v>
      </c>
      <c r="G70" s="119">
        <f t="shared" si="7"/>
        <v>0</v>
      </c>
      <c r="H70" s="119">
        <f t="shared" si="7"/>
        <v>0</v>
      </c>
      <c r="I70" s="137">
        <f>SUM(I72)</f>
        <v>0</v>
      </c>
    </row>
    <row r="71" spans="1:9" ht="27" customHeight="1" x14ac:dyDescent="0.25">
      <c r="A71" s="172" t="s">
        <v>134</v>
      </c>
      <c r="B71" s="173"/>
      <c r="C71" s="174"/>
      <c r="D71" s="134" t="s">
        <v>135</v>
      </c>
      <c r="E71" s="99">
        <f t="shared" si="7"/>
        <v>0</v>
      </c>
      <c r="F71" s="129">
        <f t="shared" si="7"/>
        <v>0</v>
      </c>
      <c r="G71" s="139">
        <f t="shared" si="7"/>
        <v>0</v>
      </c>
      <c r="H71" s="100">
        <f t="shared" si="7"/>
        <v>0</v>
      </c>
      <c r="I71" s="117">
        <f>SUM(I72)</f>
        <v>0</v>
      </c>
    </row>
    <row r="72" spans="1:9" ht="26.45" customHeight="1" x14ac:dyDescent="0.25">
      <c r="A72" s="169">
        <v>3</v>
      </c>
      <c r="B72" s="170"/>
      <c r="C72" s="171"/>
      <c r="D72" s="73" t="s">
        <v>10</v>
      </c>
      <c r="E72" s="8">
        <f>SUM(E73+E74)</f>
        <v>0</v>
      </c>
      <c r="F72" s="9">
        <f>SUM(F73+F74)</f>
        <v>0</v>
      </c>
      <c r="G72" s="74">
        <f>SUM(G73+G74)</f>
        <v>0</v>
      </c>
      <c r="H72" s="9">
        <f>SUM(H73+H74)</f>
        <v>0</v>
      </c>
      <c r="I72" s="10">
        <f>SUM(I73+I74)</f>
        <v>0</v>
      </c>
    </row>
    <row r="73" spans="1:9" x14ac:dyDescent="0.25">
      <c r="A73" s="169">
        <v>32.31</v>
      </c>
      <c r="B73" s="170"/>
      <c r="C73" s="171"/>
      <c r="D73" s="73" t="s">
        <v>21</v>
      </c>
      <c r="E73" s="8"/>
      <c r="F73" s="9"/>
      <c r="G73" s="74"/>
      <c r="H73" s="9"/>
      <c r="I73" s="10"/>
    </row>
    <row r="74" spans="1:9" x14ac:dyDescent="0.25">
      <c r="A74" s="169" t="s">
        <v>153</v>
      </c>
      <c r="B74" s="170"/>
      <c r="C74" s="171"/>
      <c r="D74" s="73" t="s">
        <v>77</v>
      </c>
      <c r="E74" s="8"/>
      <c r="F74" s="9"/>
      <c r="G74" s="74"/>
      <c r="H74" s="9"/>
      <c r="I74" s="10"/>
    </row>
    <row r="75" spans="1:9" ht="25.5" x14ac:dyDescent="0.25">
      <c r="A75" s="178" t="s">
        <v>127</v>
      </c>
      <c r="B75" s="179"/>
      <c r="C75" s="180"/>
      <c r="D75" s="133" t="s">
        <v>136</v>
      </c>
      <c r="E75" s="107">
        <f t="shared" ref="E75:I77" si="8">SUM(E76)</f>
        <v>0</v>
      </c>
      <c r="F75" s="33">
        <f t="shared" si="8"/>
        <v>0</v>
      </c>
      <c r="G75" s="119">
        <f t="shared" si="8"/>
        <v>0</v>
      </c>
      <c r="H75" s="33">
        <f t="shared" si="8"/>
        <v>0</v>
      </c>
      <c r="I75" s="126">
        <f t="shared" si="8"/>
        <v>0</v>
      </c>
    </row>
    <row r="76" spans="1:9" ht="27.75" customHeight="1" x14ac:dyDescent="0.25">
      <c r="A76" s="169" t="s">
        <v>121</v>
      </c>
      <c r="B76" s="170"/>
      <c r="C76" s="171"/>
      <c r="D76" s="73" t="s">
        <v>125</v>
      </c>
      <c r="E76" s="8">
        <f t="shared" si="8"/>
        <v>0</v>
      </c>
      <c r="F76" s="9">
        <f t="shared" si="8"/>
        <v>0</v>
      </c>
      <c r="G76" s="74">
        <f t="shared" si="8"/>
        <v>0</v>
      </c>
      <c r="H76" s="9">
        <f t="shared" si="8"/>
        <v>0</v>
      </c>
      <c r="I76" s="10">
        <f t="shared" si="8"/>
        <v>0</v>
      </c>
    </row>
    <row r="77" spans="1:9" x14ac:dyDescent="0.25">
      <c r="A77" s="169">
        <v>3</v>
      </c>
      <c r="B77" s="170"/>
      <c r="C77" s="171"/>
      <c r="D77" s="73" t="s">
        <v>10</v>
      </c>
      <c r="E77" s="8">
        <f t="shared" si="8"/>
        <v>0</v>
      </c>
      <c r="F77" s="9">
        <f t="shared" si="8"/>
        <v>0</v>
      </c>
      <c r="G77" s="74">
        <f t="shared" si="8"/>
        <v>0</v>
      </c>
      <c r="H77" s="9">
        <f t="shared" si="8"/>
        <v>0</v>
      </c>
      <c r="I77" s="10">
        <f t="shared" si="8"/>
        <v>0</v>
      </c>
    </row>
    <row r="78" spans="1:9" x14ac:dyDescent="0.25">
      <c r="A78" s="169">
        <v>32</v>
      </c>
      <c r="B78" s="170"/>
      <c r="C78" s="171"/>
      <c r="D78" s="73" t="s">
        <v>21</v>
      </c>
      <c r="E78" s="8">
        <v>0</v>
      </c>
      <c r="F78" s="9">
        <v>0</v>
      </c>
      <c r="G78" s="74"/>
      <c r="H78" s="9"/>
      <c r="I78" s="10"/>
    </row>
    <row r="79" spans="1:9" ht="38.25" x14ac:dyDescent="0.25">
      <c r="A79" s="178" t="s">
        <v>149</v>
      </c>
      <c r="B79" s="179"/>
      <c r="C79" s="180"/>
      <c r="D79" s="133" t="s">
        <v>137</v>
      </c>
      <c r="E79" s="118">
        <f>SUM(E80)</f>
        <v>0</v>
      </c>
      <c r="F79" s="119">
        <f>SUM(F80)</f>
        <v>0</v>
      </c>
      <c r="G79" s="119">
        <f>SUM(G80)</f>
        <v>0</v>
      </c>
      <c r="H79" s="33">
        <f>SUM(H80)</f>
        <v>0</v>
      </c>
      <c r="I79" s="126">
        <f>SUM(I80)</f>
        <v>0</v>
      </c>
    </row>
    <row r="80" spans="1:9" ht="25.5" x14ac:dyDescent="0.25">
      <c r="A80" s="143" t="s">
        <v>151</v>
      </c>
      <c r="B80" s="144" t="s">
        <v>150</v>
      </c>
      <c r="C80" s="141"/>
      <c r="D80" s="136" t="s">
        <v>125</v>
      </c>
      <c r="E80" s="142">
        <f>SUM(E82)</f>
        <v>0</v>
      </c>
      <c r="F80" s="129">
        <f t="shared" ref="F80:I81" si="9">SUM(F81)</f>
        <v>0</v>
      </c>
      <c r="G80" s="129">
        <f t="shared" si="9"/>
        <v>0</v>
      </c>
      <c r="H80" s="100">
        <f t="shared" si="9"/>
        <v>0</v>
      </c>
      <c r="I80" s="117">
        <f t="shared" si="9"/>
        <v>0</v>
      </c>
    </row>
    <row r="81" spans="1:9" x14ac:dyDescent="0.25">
      <c r="A81" s="169">
        <v>3</v>
      </c>
      <c r="B81" s="170"/>
      <c r="C81" s="171"/>
      <c r="D81" s="73" t="s">
        <v>10</v>
      </c>
      <c r="E81" s="8">
        <f>SUM(E82)</f>
        <v>0</v>
      </c>
      <c r="F81" s="9">
        <f t="shared" si="9"/>
        <v>0</v>
      </c>
      <c r="G81" s="9">
        <f t="shared" si="9"/>
        <v>0</v>
      </c>
      <c r="H81" s="9">
        <f t="shared" si="9"/>
        <v>0</v>
      </c>
      <c r="I81" s="10">
        <f t="shared" si="9"/>
        <v>0</v>
      </c>
    </row>
    <row r="82" spans="1:9" x14ac:dyDescent="0.25">
      <c r="A82" s="169">
        <v>38</v>
      </c>
      <c r="B82" s="170"/>
      <c r="C82" s="171"/>
      <c r="D82" s="73" t="s">
        <v>78</v>
      </c>
      <c r="E82" s="8">
        <v>0</v>
      </c>
      <c r="F82" s="9"/>
      <c r="G82" s="9"/>
      <c r="H82" s="9"/>
      <c r="I82" s="10"/>
    </row>
    <row r="83" spans="1:9" x14ac:dyDescent="0.25">
      <c r="A83" s="178" t="s">
        <v>138</v>
      </c>
      <c r="B83" s="179"/>
      <c r="C83" s="180"/>
      <c r="D83" s="133" t="s">
        <v>139</v>
      </c>
      <c r="E83" s="118">
        <f>SUM(E84+E87+E90)</f>
        <v>0</v>
      </c>
      <c r="F83" s="119">
        <f>SUM(F84+F87+F90)</f>
        <v>0</v>
      </c>
      <c r="G83" s="119">
        <f>SUM(G84+G87+G91)</f>
        <v>0</v>
      </c>
      <c r="H83" s="33">
        <f>SUM(H84+H87+H90)</f>
        <v>0</v>
      </c>
      <c r="I83" s="126">
        <f>SUM(I84+I87+I90)</f>
        <v>0</v>
      </c>
    </row>
    <row r="84" spans="1:9" ht="14.45" customHeight="1" x14ac:dyDescent="0.25">
      <c r="A84" s="172" t="s">
        <v>93</v>
      </c>
      <c r="B84" s="173"/>
      <c r="C84" s="174"/>
      <c r="D84" s="134" t="s">
        <v>94</v>
      </c>
      <c r="E84" s="99">
        <f t="shared" ref="E84:I85" si="10">SUM(E85)</f>
        <v>0</v>
      </c>
      <c r="F84" s="100">
        <f t="shared" si="10"/>
        <v>0</v>
      </c>
      <c r="G84" s="139">
        <f t="shared" si="10"/>
        <v>0</v>
      </c>
      <c r="H84" s="100">
        <f t="shared" si="10"/>
        <v>0</v>
      </c>
      <c r="I84" s="117">
        <f t="shared" si="10"/>
        <v>0</v>
      </c>
    </row>
    <row r="85" spans="1:9" ht="14.45" customHeight="1" x14ac:dyDescent="0.25">
      <c r="A85" s="169">
        <v>3</v>
      </c>
      <c r="B85" s="170"/>
      <c r="C85" s="171"/>
      <c r="D85" s="73" t="s">
        <v>140</v>
      </c>
      <c r="E85" s="8">
        <f t="shared" si="10"/>
        <v>0</v>
      </c>
      <c r="F85" s="9">
        <f t="shared" si="10"/>
        <v>0</v>
      </c>
      <c r="G85" s="74">
        <f t="shared" si="10"/>
        <v>0</v>
      </c>
      <c r="H85" s="9">
        <f t="shared" si="10"/>
        <v>0</v>
      </c>
      <c r="I85" s="10">
        <f t="shared" si="10"/>
        <v>0</v>
      </c>
    </row>
    <row r="86" spans="1:9" x14ac:dyDescent="0.25">
      <c r="A86" s="169">
        <v>31</v>
      </c>
      <c r="B86" s="170"/>
      <c r="C86" s="171"/>
      <c r="D86" s="73" t="s">
        <v>11</v>
      </c>
      <c r="E86" s="8"/>
      <c r="F86" s="9"/>
      <c r="G86" s="74"/>
      <c r="H86" s="9"/>
      <c r="I86" s="10"/>
    </row>
    <row r="87" spans="1:9" ht="23.45" customHeight="1" x14ac:dyDescent="0.25">
      <c r="A87" s="172" t="s">
        <v>129</v>
      </c>
      <c r="B87" s="173"/>
      <c r="C87" s="174"/>
      <c r="D87" s="134" t="s">
        <v>130</v>
      </c>
      <c r="E87" s="99">
        <f t="shared" ref="E87:I88" si="11">SUM(E88)</f>
        <v>0</v>
      </c>
      <c r="F87" s="100">
        <f t="shared" si="11"/>
        <v>0</v>
      </c>
      <c r="G87" s="139">
        <f t="shared" si="11"/>
        <v>0</v>
      </c>
      <c r="H87" s="100">
        <f t="shared" si="11"/>
        <v>0</v>
      </c>
      <c r="I87" s="117">
        <f t="shared" si="11"/>
        <v>0</v>
      </c>
    </row>
    <row r="88" spans="1:9" x14ac:dyDescent="0.25">
      <c r="A88" s="76">
        <v>3</v>
      </c>
      <c r="B88" s="77"/>
      <c r="C88" s="78"/>
      <c r="D88" s="73" t="s">
        <v>10</v>
      </c>
      <c r="E88" s="8">
        <f t="shared" si="11"/>
        <v>0</v>
      </c>
      <c r="F88" s="9">
        <f t="shared" si="11"/>
        <v>0</v>
      </c>
      <c r="G88" s="74">
        <f t="shared" si="11"/>
        <v>0</v>
      </c>
      <c r="H88" s="9">
        <f t="shared" si="11"/>
        <v>0</v>
      </c>
      <c r="I88" s="10">
        <f t="shared" si="11"/>
        <v>0</v>
      </c>
    </row>
    <row r="89" spans="1:9" ht="15" customHeight="1" x14ac:dyDescent="0.25">
      <c r="A89" s="169">
        <v>32</v>
      </c>
      <c r="B89" s="170"/>
      <c r="C89" s="171"/>
      <c r="D89" s="73" t="s">
        <v>21</v>
      </c>
      <c r="E89" s="8"/>
      <c r="F89" s="9"/>
      <c r="G89" s="74"/>
      <c r="H89" s="9"/>
      <c r="I89" s="10"/>
    </row>
    <row r="90" spans="1:9" x14ac:dyDescent="0.25">
      <c r="A90" s="172" t="s">
        <v>141</v>
      </c>
      <c r="B90" s="173"/>
      <c r="C90" s="174"/>
      <c r="D90" s="134" t="s">
        <v>147</v>
      </c>
      <c r="E90" s="138">
        <f>SUM(E91)</f>
        <v>0</v>
      </c>
      <c r="F90" s="139">
        <f>SUM(F91)</f>
        <v>0</v>
      </c>
      <c r="G90" s="139">
        <f>SUM(G91)</f>
        <v>0</v>
      </c>
      <c r="H90" s="100">
        <f>SUM(H91)</f>
        <v>0</v>
      </c>
      <c r="I90" s="117">
        <f>SUM(I91)</f>
        <v>0</v>
      </c>
    </row>
    <row r="91" spans="1:9" ht="14.45" customHeight="1" x14ac:dyDescent="0.25">
      <c r="A91" s="169">
        <v>3</v>
      </c>
      <c r="B91" s="170"/>
      <c r="C91" s="171"/>
      <c r="D91" s="73" t="s">
        <v>10</v>
      </c>
      <c r="E91" s="75">
        <f>SUM(E92+E93)</f>
        <v>0</v>
      </c>
      <c r="F91" s="74">
        <f>SUM(F92+F93)</f>
        <v>0</v>
      </c>
      <c r="G91" s="74">
        <f>SUM(G92+G93)</f>
        <v>0</v>
      </c>
      <c r="H91" s="9">
        <f>SUM(H92+H93)</f>
        <v>0</v>
      </c>
      <c r="I91" s="10">
        <f>SUM(I92+I93)</f>
        <v>0</v>
      </c>
    </row>
    <row r="92" spans="1:9" x14ac:dyDescent="0.25">
      <c r="A92" s="169">
        <v>31</v>
      </c>
      <c r="B92" s="170"/>
      <c r="C92" s="171"/>
      <c r="D92" s="73" t="s">
        <v>11</v>
      </c>
      <c r="E92" s="75"/>
      <c r="F92" s="74"/>
      <c r="G92" s="74"/>
      <c r="H92" s="9"/>
      <c r="I92" s="10"/>
    </row>
    <row r="93" spans="1:9" x14ac:dyDescent="0.25">
      <c r="A93" s="169">
        <v>32</v>
      </c>
      <c r="B93" s="170"/>
      <c r="C93" s="171"/>
      <c r="D93" s="73" t="s">
        <v>21</v>
      </c>
      <c r="E93" s="75"/>
      <c r="F93" s="74"/>
      <c r="G93" s="74"/>
      <c r="H93" s="9"/>
      <c r="I93" s="10"/>
    </row>
    <row r="94" spans="1:9" x14ac:dyDescent="0.25">
      <c r="A94" s="175" t="s">
        <v>146</v>
      </c>
      <c r="B94" s="176"/>
      <c r="C94" s="177"/>
      <c r="D94" s="97" t="s">
        <v>145</v>
      </c>
      <c r="E94" s="107">
        <f>SUM(E95+E98)</f>
        <v>0</v>
      </c>
      <c r="F94" s="33">
        <f>SUM(F95+F98)</f>
        <v>0</v>
      </c>
      <c r="G94" s="33">
        <f>SUM(G95+G98)</f>
        <v>0</v>
      </c>
      <c r="H94" s="33">
        <f>SUM(H95+H98)</f>
        <v>0</v>
      </c>
      <c r="I94" s="126">
        <f>SUM(I95+I98)</f>
        <v>0</v>
      </c>
    </row>
    <row r="95" spans="1:9" x14ac:dyDescent="0.25">
      <c r="A95" s="172" t="s">
        <v>141</v>
      </c>
      <c r="B95" s="173"/>
      <c r="C95" s="174"/>
      <c r="D95" s="134" t="s">
        <v>147</v>
      </c>
      <c r="E95" s="138">
        <f>SUM(E96)</f>
        <v>0</v>
      </c>
      <c r="F95" s="139">
        <f>SUM(F96)</f>
        <v>0</v>
      </c>
      <c r="G95" s="139">
        <f>SUM(G96)</f>
        <v>0</v>
      </c>
      <c r="H95" s="100">
        <f>SUM(H96)</f>
        <v>0</v>
      </c>
      <c r="I95" s="117">
        <f>SUM(I96)</f>
        <v>0</v>
      </c>
    </row>
    <row r="96" spans="1:9" x14ac:dyDescent="0.25">
      <c r="A96" s="169">
        <v>3</v>
      </c>
      <c r="B96" s="170"/>
      <c r="C96" s="171"/>
      <c r="D96" s="73" t="s">
        <v>10</v>
      </c>
      <c r="E96" s="75">
        <f>SUM(E97)</f>
        <v>0</v>
      </c>
      <c r="F96" s="74">
        <f>AVERAGE(F97)</f>
        <v>0</v>
      </c>
      <c r="G96" s="74">
        <f>SUM(G97)</f>
        <v>0</v>
      </c>
      <c r="H96" s="9">
        <f>SUM(H97)</f>
        <v>0</v>
      </c>
      <c r="I96" s="10">
        <f>SUM(I97)</f>
        <v>0</v>
      </c>
    </row>
    <row r="97" spans="1:9" x14ac:dyDescent="0.25">
      <c r="A97" s="169">
        <v>32</v>
      </c>
      <c r="B97" s="170"/>
      <c r="C97" s="171"/>
      <c r="D97" s="73" t="s">
        <v>21</v>
      </c>
      <c r="E97" s="75"/>
      <c r="F97" s="74">
        <v>0</v>
      </c>
      <c r="G97" s="74"/>
      <c r="H97" s="9"/>
      <c r="I97" s="10"/>
    </row>
    <row r="98" spans="1:9" x14ac:dyDescent="0.25">
      <c r="A98" s="172" t="s">
        <v>95</v>
      </c>
      <c r="B98" s="173"/>
      <c r="C98" s="174"/>
      <c r="D98" s="134" t="s">
        <v>148</v>
      </c>
      <c r="E98" s="138">
        <f t="shared" ref="E98:I99" si="12">SUM(E99)</f>
        <v>0</v>
      </c>
      <c r="F98" s="139">
        <f t="shared" si="12"/>
        <v>0</v>
      </c>
      <c r="G98" s="139">
        <f t="shared" si="12"/>
        <v>0</v>
      </c>
      <c r="H98" s="100">
        <f t="shared" si="12"/>
        <v>0</v>
      </c>
      <c r="I98" s="117">
        <f t="shared" si="12"/>
        <v>0</v>
      </c>
    </row>
    <row r="99" spans="1:9" x14ac:dyDescent="0.25">
      <c r="A99" s="169">
        <v>3</v>
      </c>
      <c r="B99" s="170"/>
      <c r="C99" s="171"/>
      <c r="D99" s="73" t="s">
        <v>140</v>
      </c>
      <c r="E99" s="75">
        <f t="shared" si="12"/>
        <v>0</v>
      </c>
      <c r="F99" s="74">
        <f t="shared" si="12"/>
        <v>0</v>
      </c>
      <c r="G99" s="74">
        <f t="shared" si="12"/>
        <v>0</v>
      </c>
      <c r="H99" s="9">
        <f t="shared" si="12"/>
        <v>0</v>
      </c>
      <c r="I99" s="10">
        <f t="shared" si="12"/>
        <v>0</v>
      </c>
    </row>
    <row r="100" spans="1:9" x14ac:dyDescent="0.25">
      <c r="A100" s="169">
        <v>32</v>
      </c>
      <c r="B100" s="170"/>
      <c r="C100" s="171"/>
      <c r="D100" s="73" t="s">
        <v>21</v>
      </c>
      <c r="E100" s="75"/>
      <c r="F100" s="74">
        <v>0</v>
      </c>
      <c r="G100" s="74"/>
      <c r="H100" s="9"/>
      <c r="I100" s="10"/>
    </row>
    <row r="101" spans="1:9" x14ac:dyDescent="0.25">
      <c r="A101" s="169"/>
      <c r="B101" s="170"/>
      <c r="C101" s="171"/>
      <c r="D101" s="73"/>
      <c r="E101" s="75"/>
      <c r="F101" s="74"/>
      <c r="G101" s="74"/>
      <c r="H101" s="9"/>
      <c r="I101" s="10"/>
    </row>
  </sheetData>
  <mergeCells count="84">
    <mergeCell ref="A23:C23"/>
    <mergeCell ref="A24:C24"/>
    <mergeCell ref="A16:C16"/>
    <mergeCell ref="A17:C17"/>
    <mergeCell ref="A18:C18"/>
    <mergeCell ref="A19:C19"/>
    <mergeCell ref="A22:C22"/>
    <mergeCell ref="A8:C8"/>
    <mergeCell ref="A9:C9"/>
    <mergeCell ref="A11:C11"/>
    <mergeCell ref="A10:C10"/>
    <mergeCell ref="A20:C20"/>
    <mergeCell ref="A6:C6"/>
    <mergeCell ref="A7:C7"/>
    <mergeCell ref="A1:I1"/>
    <mergeCell ref="A3:I3"/>
    <mergeCell ref="A5:C5"/>
    <mergeCell ref="A25:C25"/>
    <mergeCell ref="A27:C27"/>
    <mergeCell ref="A28:C28"/>
    <mergeCell ref="A29:C29"/>
    <mergeCell ref="A30:C30"/>
    <mergeCell ref="A44:C44"/>
    <mergeCell ref="A45:C45"/>
    <mergeCell ref="A46:C46"/>
    <mergeCell ref="A49:C49"/>
    <mergeCell ref="A31:C31"/>
    <mergeCell ref="A37:C37"/>
    <mergeCell ref="A41:C41"/>
    <mergeCell ref="A36:C36"/>
    <mergeCell ref="A38:C38"/>
    <mergeCell ref="A40:C40"/>
    <mergeCell ref="A42:C42"/>
    <mergeCell ref="A43:C43"/>
    <mergeCell ref="A32:C32"/>
    <mergeCell ref="A33:C33"/>
    <mergeCell ref="A34:C34"/>
    <mergeCell ref="A35:C35"/>
    <mergeCell ref="A50:C50"/>
    <mergeCell ref="A51:C51"/>
    <mergeCell ref="A52:C52"/>
    <mergeCell ref="A53:C53"/>
    <mergeCell ref="A54:C54"/>
    <mergeCell ref="A55:C55"/>
    <mergeCell ref="A56:C56"/>
    <mergeCell ref="A57:C57"/>
    <mergeCell ref="A60:C60"/>
    <mergeCell ref="A61:C61"/>
    <mergeCell ref="A62:C62"/>
    <mergeCell ref="A63:C63"/>
    <mergeCell ref="A64:C64"/>
    <mergeCell ref="A65:C65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1:C81"/>
    <mergeCell ref="A82:C82"/>
    <mergeCell ref="A83:C83"/>
    <mergeCell ref="A84:C84"/>
    <mergeCell ref="A91:C91"/>
    <mergeCell ref="A92:C92"/>
    <mergeCell ref="A93:C93"/>
    <mergeCell ref="A94:C94"/>
    <mergeCell ref="A85:C85"/>
    <mergeCell ref="A86:C86"/>
    <mergeCell ref="A87:C87"/>
    <mergeCell ref="A89:C89"/>
    <mergeCell ref="A90:C90"/>
    <mergeCell ref="A100:C100"/>
    <mergeCell ref="A101:C101"/>
    <mergeCell ref="A95:C95"/>
    <mergeCell ref="A96:C96"/>
    <mergeCell ref="A97:C97"/>
    <mergeCell ref="A98:C98"/>
    <mergeCell ref="A99:C9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User</cp:lastModifiedBy>
  <cp:lastPrinted>2023-10-25T08:44:28Z</cp:lastPrinted>
  <dcterms:created xsi:type="dcterms:W3CDTF">2022-08-12T12:51:27Z</dcterms:created>
  <dcterms:modified xsi:type="dcterms:W3CDTF">2023-10-25T08:55:01Z</dcterms:modified>
</cp:coreProperties>
</file>